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9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0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1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2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3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5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16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7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18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9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20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21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22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23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drawings/drawing24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25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450" windowWidth="17400" windowHeight="11595" tabRatio="879" activeTab="5"/>
  </bookViews>
  <sheets>
    <sheet name="Obs_JT" sheetId="120" r:id="rId1"/>
    <sheet name="Summary_AM" sheetId="84" r:id="rId2"/>
    <sheet name="Summary_IP1" sheetId="109" r:id="rId3"/>
    <sheet name="Summary_IP2" sheetId="110" r:id="rId4"/>
    <sheet name="Summary_PM" sheetId="111" r:id="rId5"/>
    <sheet name="JT_1" sheetId="25" r:id="rId6"/>
    <sheet name="JT_2" sheetId="90" r:id="rId7"/>
    <sheet name="JT_3" sheetId="91" r:id="rId8"/>
    <sheet name="JT_4" sheetId="92" r:id="rId9"/>
    <sheet name="JT_5" sheetId="93" r:id="rId10"/>
    <sheet name="JT_6" sheetId="94" r:id="rId11"/>
    <sheet name="JT_7" sheetId="95" r:id="rId12"/>
    <sheet name="JT_8" sheetId="96" r:id="rId13"/>
    <sheet name="JT_9" sheetId="97" r:id="rId14"/>
    <sheet name="JT_10" sheetId="98" r:id="rId15"/>
    <sheet name="JT_11" sheetId="99" r:id="rId16"/>
    <sheet name="JT_12" sheetId="100" r:id="rId17"/>
    <sheet name="JT_13" sheetId="101" r:id="rId18"/>
    <sheet name="JT_14" sheetId="102" r:id="rId19"/>
    <sheet name="JT_15" sheetId="103" r:id="rId20"/>
    <sheet name="JT_16" sheetId="104" r:id="rId21"/>
    <sheet name="JT_17" sheetId="105" r:id="rId22"/>
    <sheet name="JT_18" sheetId="106" r:id="rId23"/>
    <sheet name="JT_19" sheetId="107" r:id="rId24"/>
    <sheet name="JT_20" sheetId="108" r:id="rId25"/>
    <sheet name="JT_21" sheetId="112" r:id="rId26"/>
    <sheet name="JT_22" sheetId="113" r:id="rId27"/>
    <sheet name="JT_23" sheetId="121" r:id="rId28"/>
    <sheet name="JT_24" sheetId="122" r:id="rId29"/>
    <sheet name="JT_25" sheetId="123" r:id="rId30"/>
  </sheets>
  <calcPr calcId="145621"/>
</workbook>
</file>

<file path=xl/calcChain.xml><?xml version="1.0" encoding="utf-8"?>
<calcChain xmlns="http://schemas.openxmlformats.org/spreadsheetml/2006/main">
  <c r="L6" i="123" l="1"/>
  <c r="M6" i="123"/>
  <c r="L7" i="123"/>
  <c r="M7" i="123"/>
  <c r="L8" i="123"/>
  <c r="M8" i="123"/>
  <c r="L9" i="123"/>
  <c r="M9" i="123"/>
  <c r="L10" i="123"/>
  <c r="M10" i="123"/>
  <c r="L11" i="123"/>
  <c r="M11" i="123"/>
  <c r="L12" i="123"/>
  <c r="M12" i="123"/>
  <c r="L13" i="123"/>
  <c r="M13" i="123"/>
  <c r="L14" i="123"/>
  <c r="M14" i="123"/>
  <c r="L6" i="122"/>
  <c r="M6" i="122"/>
  <c r="L7" i="122"/>
  <c r="M7" i="122"/>
  <c r="L8" i="122"/>
  <c r="M8" i="122"/>
  <c r="L9" i="122"/>
  <c r="M9" i="122"/>
  <c r="L10" i="122"/>
  <c r="M10" i="122"/>
  <c r="L11" i="122"/>
  <c r="M11" i="122"/>
  <c r="L12" i="122"/>
  <c r="M12" i="122"/>
  <c r="L13" i="122"/>
  <c r="M13" i="122"/>
  <c r="L14" i="122"/>
  <c r="M14" i="122"/>
  <c r="L15" i="122"/>
  <c r="M15" i="122"/>
  <c r="L16" i="122"/>
  <c r="M16" i="122"/>
  <c r="L17" i="122"/>
  <c r="M17" i="122"/>
  <c r="L18" i="122"/>
  <c r="M18" i="122"/>
  <c r="L19" i="122"/>
  <c r="M19" i="122"/>
  <c r="L20" i="122"/>
  <c r="M20" i="122"/>
  <c r="L21" i="122"/>
  <c r="M21" i="122"/>
  <c r="L22" i="122"/>
  <c r="M22" i="122"/>
  <c r="L23" i="122"/>
  <c r="M23" i="122"/>
  <c r="L24" i="122"/>
  <c r="M24" i="122"/>
  <c r="L25" i="122"/>
  <c r="M25" i="122"/>
  <c r="L26" i="122"/>
  <c r="M26" i="122"/>
  <c r="L27" i="122"/>
  <c r="M27" i="122"/>
  <c r="L28" i="122"/>
  <c r="M28" i="122"/>
  <c r="L29" i="122"/>
  <c r="M29" i="122"/>
  <c r="L30" i="122"/>
  <c r="M30" i="122"/>
  <c r="L31" i="122"/>
  <c r="M31" i="122"/>
  <c r="L32" i="122"/>
  <c r="M32" i="122"/>
  <c r="L33" i="122"/>
  <c r="M33" i="122"/>
  <c r="L34" i="122"/>
  <c r="M34" i="122"/>
  <c r="L35" i="122"/>
  <c r="M35" i="122"/>
  <c r="L36" i="122"/>
  <c r="M36" i="122"/>
  <c r="L37" i="122"/>
  <c r="M37" i="122"/>
  <c r="L38" i="122"/>
  <c r="M38" i="122"/>
  <c r="L39" i="122"/>
  <c r="M39" i="122"/>
  <c r="L40" i="122"/>
  <c r="M40" i="122"/>
  <c r="L41" i="122"/>
  <c r="M41" i="122"/>
  <c r="L42" i="122"/>
  <c r="M42" i="122"/>
  <c r="L6" i="121"/>
  <c r="M6" i="121"/>
  <c r="L7" i="121"/>
  <c r="M7" i="121"/>
  <c r="L8" i="121"/>
  <c r="M8" i="121"/>
  <c r="L9" i="121"/>
  <c r="M9" i="121"/>
  <c r="L10" i="121"/>
  <c r="M10" i="121"/>
  <c r="L11" i="121"/>
  <c r="M11" i="121"/>
  <c r="L12" i="121"/>
  <c r="M12" i="121"/>
  <c r="L13" i="121"/>
  <c r="M13" i="121"/>
  <c r="L14" i="121"/>
  <c r="M14" i="121"/>
  <c r="L15" i="121"/>
  <c r="M15" i="121"/>
  <c r="L16" i="121"/>
  <c r="M16" i="121"/>
  <c r="L17" i="121"/>
  <c r="M17" i="121"/>
  <c r="L18" i="121"/>
  <c r="M18" i="121"/>
  <c r="L19" i="121"/>
  <c r="M19" i="121"/>
  <c r="L20" i="121"/>
  <c r="M20" i="121"/>
  <c r="L21" i="121"/>
  <c r="M21" i="121"/>
  <c r="L22" i="121"/>
  <c r="M22" i="121"/>
  <c r="L23" i="121"/>
  <c r="M23" i="121"/>
  <c r="L24" i="121"/>
  <c r="M24" i="121"/>
  <c r="L25" i="121"/>
  <c r="M25" i="121"/>
  <c r="L26" i="121"/>
  <c r="M26" i="121"/>
  <c r="L27" i="121"/>
  <c r="M27" i="121"/>
  <c r="L28" i="121"/>
  <c r="M28" i="121"/>
  <c r="L29" i="121"/>
  <c r="M29" i="121"/>
  <c r="L30" i="121"/>
  <c r="M30" i="121"/>
  <c r="L31" i="121"/>
  <c r="M31" i="121"/>
  <c r="L32" i="121"/>
  <c r="M32" i="121"/>
  <c r="L33" i="121"/>
  <c r="M33" i="121"/>
  <c r="L34" i="121"/>
  <c r="M34" i="121"/>
  <c r="L35" i="121"/>
  <c r="M35" i="121"/>
  <c r="L36" i="121"/>
  <c r="M36" i="121"/>
  <c r="L37" i="121"/>
  <c r="M37" i="121"/>
  <c r="L6" i="113"/>
  <c r="M6" i="113"/>
  <c r="L7" i="113"/>
  <c r="M7" i="113"/>
  <c r="L8" i="113"/>
  <c r="M8" i="113"/>
  <c r="L9" i="113"/>
  <c r="M9" i="113"/>
  <c r="L10" i="113"/>
  <c r="M10" i="113"/>
  <c r="L11" i="113"/>
  <c r="M11" i="113"/>
  <c r="L12" i="113"/>
  <c r="M12" i="113"/>
  <c r="L13" i="113"/>
  <c r="M13" i="113"/>
  <c r="L14" i="113"/>
  <c r="M14" i="113"/>
  <c r="L15" i="113"/>
  <c r="M15" i="113"/>
  <c r="L16" i="113"/>
  <c r="M16" i="113"/>
  <c r="L17" i="113"/>
  <c r="M17" i="113"/>
  <c r="L18" i="113"/>
  <c r="M18" i="113"/>
  <c r="L19" i="113"/>
  <c r="M19" i="113"/>
  <c r="L20" i="113"/>
  <c r="M20" i="113"/>
  <c r="L21" i="113"/>
  <c r="M21" i="113"/>
  <c r="L22" i="113"/>
  <c r="M22" i="113"/>
  <c r="L23" i="113"/>
  <c r="M23" i="113"/>
  <c r="L24" i="113"/>
  <c r="M24" i="113"/>
  <c r="L25" i="113"/>
  <c r="M25" i="113"/>
  <c r="L6" i="112"/>
  <c r="M6" i="112"/>
  <c r="L7" i="112"/>
  <c r="M7" i="112"/>
  <c r="L8" i="112"/>
  <c r="M8" i="112"/>
  <c r="L9" i="112"/>
  <c r="M9" i="112"/>
  <c r="L10" i="112"/>
  <c r="M10" i="112"/>
  <c r="L11" i="112"/>
  <c r="M11" i="112"/>
  <c r="L12" i="112"/>
  <c r="M12" i="112"/>
  <c r="L13" i="112"/>
  <c r="M13" i="112"/>
  <c r="L14" i="112"/>
  <c r="M14" i="112"/>
  <c r="L15" i="112"/>
  <c r="M15" i="112"/>
  <c r="L16" i="112"/>
  <c r="M16" i="112"/>
  <c r="L17" i="112"/>
  <c r="M17" i="112"/>
  <c r="L18" i="112"/>
  <c r="M18" i="112"/>
  <c r="L19" i="112"/>
  <c r="M19" i="112"/>
  <c r="L20" i="112"/>
  <c r="M20" i="112"/>
  <c r="L21" i="112"/>
  <c r="M21" i="112"/>
  <c r="L22" i="112"/>
  <c r="M22" i="112"/>
  <c r="L23" i="112"/>
  <c r="M23" i="112"/>
  <c r="L24" i="112"/>
  <c r="M24" i="112"/>
  <c r="L25" i="112"/>
  <c r="M25" i="112"/>
  <c r="L6" i="108"/>
  <c r="M6" i="108"/>
  <c r="L7" i="108"/>
  <c r="M7" i="108"/>
  <c r="L8" i="108"/>
  <c r="M8" i="108"/>
  <c r="L9" i="108"/>
  <c r="M9" i="108"/>
  <c r="L10" i="108"/>
  <c r="M10" i="108"/>
  <c r="L11" i="108"/>
  <c r="M11" i="108"/>
  <c r="L12" i="108"/>
  <c r="M12" i="108"/>
  <c r="L13" i="108"/>
  <c r="M13" i="108"/>
  <c r="L14" i="108"/>
  <c r="M14" i="108"/>
  <c r="L15" i="108"/>
  <c r="M15" i="108"/>
  <c r="L16" i="108"/>
  <c r="M16" i="108"/>
  <c r="L17" i="108"/>
  <c r="M17" i="108"/>
  <c r="L18" i="108"/>
  <c r="M18" i="108"/>
  <c r="L19" i="108"/>
  <c r="M19" i="108"/>
  <c r="L6" i="107"/>
  <c r="M6" i="107"/>
  <c r="L7" i="107"/>
  <c r="M7" i="107"/>
  <c r="L8" i="107"/>
  <c r="M8" i="107"/>
  <c r="L9" i="107"/>
  <c r="M9" i="107"/>
  <c r="L10" i="107"/>
  <c r="M10" i="107"/>
  <c r="L11" i="107"/>
  <c r="M11" i="107"/>
  <c r="L12" i="107"/>
  <c r="M12" i="107"/>
  <c r="L13" i="107"/>
  <c r="M13" i="107"/>
  <c r="L14" i="107"/>
  <c r="M14" i="107"/>
  <c r="L15" i="107"/>
  <c r="M15" i="107"/>
  <c r="L16" i="107"/>
  <c r="M16" i="107"/>
  <c r="L17" i="107"/>
  <c r="M17" i="107"/>
  <c r="L18" i="107"/>
  <c r="M18" i="107"/>
  <c r="L19" i="107"/>
  <c r="M19" i="107"/>
  <c r="L6" i="106"/>
  <c r="M6" i="106"/>
  <c r="L7" i="106"/>
  <c r="M7" i="106"/>
  <c r="L8" i="106"/>
  <c r="M8" i="106"/>
  <c r="L9" i="106"/>
  <c r="M9" i="106"/>
  <c r="L10" i="106"/>
  <c r="M10" i="106"/>
  <c r="L11" i="106"/>
  <c r="M11" i="106"/>
  <c r="L12" i="106"/>
  <c r="M12" i="106"/>
  <c r="L13" i="106"/>
  <c r="M13" i="106"/>
  <c r="L14" i="106"/>
  <c r="M14" i="106"/>
  <c r="L15" i="106"/>
  <c r="M15" i="106"/>
  <c r="L16" i="106"/>
  <c r="M16" i="106"/>
  <c r="L17" i="106"/>
  <c r="M17" i="106"/>
  <c r="L18" i="106"/>
  <c r="M18" i="106"/>
  <c r="L19" i="106"/>
  <c r="M19" i="106"/>
  <c r="L20" i="106"/>
  <c r="M20" i="106"/>
  <c r="L21" i="106"/>
  <c r="M21" i="106"/>
  <c r="L22" i="106"/>
  <c r="M22" i="106"/>
  <c r="L23" i="106"/>
  <c r="M23" i="106"/>
  <c r="L24" i="106"/>
  <c r="M24" i="106"/>
  <c r="L25" i="106"/>
  <c r="M25" i="106"/>
  <c r="L26" i="106"/>
  <c r="M26" i="106"/>
  <c r="L27" i="106"/>
  <c r="M27" i="106"/>
  <c r="L28" i="106"/>
  <c r="M28" i="106"/>
  <c r="L29" i="106"/>
  <c r="M29" i="106"/>
  <c r="L30" i="106"/>
  <c r="M30" i="106"/>
  <c r="L31" i="106"/>
  <c r="M31" i="106"/>
  <c r="L32" i="106"/>
  <c r="M32" i="106"/>
  <c r="L33" i="106"/>
  <c r="M33" i="106"/>
  <c r="L34" i="106"/>
  <c r="M34" i="106"/>
  <c r="L35" i="106"/>
  <c r="M35" i="106"/>
  <c r="L36" i="106"/>
  <c r="M36" i="106"/>
  <c r="L37" i="106"/>
  <c r="M37" i="106"/>
  <c r="L38" i="106"/>
  <c r="M38" i="106"/>
  <c r="L39" i="106"/>
  <c r="M39" i="106"/>
  <c r="L40" i="106"/>
  <c r="M40" i="106"/>
  <c r="L41" i="106"/>
  <c r="M41" i="106"/>
  <c r="L42" i="106"/>
  <c r="M42" i="106"/>
  <c r="L43" i="106"/>
  <c r="M43" i="106"/>
  <c r="L44" i="106"/>
  <c r="M44" i="106"/>
  <c r="L45" i="106"/>
  <c r="M45" i="106"/>
  <c r="L6" i="105"/>
  <c r="M6" i="105"/>
  <c r="L7" i="105"/>
  <c r="M7" i="105"/>
  <c r="L8" i="105"/>
  <c r="M8" i="105"/>
  <c r="L9" i="105"/>
  <c r="M9" i="105"/>
  <c r="L10" i="105"/>
  <c r="M10" i="105"/>
  <c r="L11" i="105"/>
  <c r="M11" i="105"/>
  <c r="L12" i="105"/>
  <c r="M12" i="105"/>
  <c r="L13" i="105"/>
  <c r="M13" i="105"/>
  <c r="L14" i="105"/>
  <c r="M14" i="105"/>
  <c r="L15" i="105"/>
  <c r="M15" i="105"/>
  <c r="L16" i="105"/>
  <c r="M16" i="105"/>
  <c r="L17" i="105"/>
  <c r="M17" i="105"/>
  <c r="L18" i="105"/>
  <c r="M18" i="105"/>
  <c r="L19" i="105"/>
  <c r="M19" i="105"/>
  <c r="L20" i="105"/>
  <c r="M20" i="105"/>
  <c r="L21" i="105"/>
  <c r="M21" i="105"/>
  <c r="L22" i="105"/>
  <c r="M22" i="105"/>
  <c r="L23" i="105"/>
  <c r="M23" i="105"/>
  <c r="L24" i="105"/>
  <c r="M24" i="105"/>
  <c r="L25" i="105"/>
  <c r="M25" i="105"/>
  <c r="L26" i="105"/>
  <c r="M26" i="105"/>
  <c r="L27" i="105"/>
  <c r="M27" i="105"/>
  <c r="L28" i="105"/>
  <c r="M28" i="105"/>
  <c r="L29" i="105"/>
  <c r="M29" i="105"/>
  <c r="L30" i="105"/>
  <c r="M30" i="105"/>
  <c r="L31" i="105"/>
  <c r="M31" i="105"/>
  <c r="L32" i="105"/>
  <c r="M32" i="105"/>
  <c r="L33" i="105"/>
  <c r="M33" i="105"/>
  <c r="L34" i="105"/>
  <c r="M34" i="105"/>
  <c r="L35" i="105"/>
  <c r="M35" i="105"/>
  <c r="L36" i="105"/>
  <c r="M36" i="105"/>
  <c r="L37" i="105"/>
  <c r="M37" i="105"/>
  <c r="L38" i="105"/>
  <c r="M38" i="105"/>
  <c r="L39" i="105"/>
  <c r="M39" i="105"/>
  <c r="L40" i="105"/>
  <c r="M40" i="105"/>
  <c r="L41" i="105"/>
  <c r="M41" i="105"/>
  <c r="L42" i="105"/>
  <c r="M42" i="105"/>
  <c r="L43" i="105"/>
  <c r="M43" i="105"/>
  <c r="L44" i="105"/>
  <c r="M44" i="105"/>
  <c r="L45" i="105"/>
  <c r="M45" i="105"/>
  <c r="L46" i="105"/>
  <c r="M46" i="105"/>
  <c r="L6" i="104"/>
  <c r="M6" i="104"/>
  <c r="L7" i="104"/>
  <c r="M7" i="104"/>
  <c r="L8" i="104"/>
  <c r="M8" i="104"/>
  <c r="L9" i="104"/>
  <c r="M9" i="104"/>
  <c r="L10" i="104"/>
  <c r="M10" i="104"/>
  <c r="L11" i="104"/>
  <c r="M11" i="104"/>
  <c r="L12" i="104"/>
  <c r="M12" i="104"/>
  <c r="L13" i="104"/>
  <c r="M13" i="104"/>
  <c r="L14" i="104"/>
  <c r="M14" i="104"/>
  <c r="L15" i="104"/>
  <c r="M15" i="104"/>
  <c r="L16" i="104"/>
  <c r="M16" i="104"/>
  <c r="L17" i="104"/>
  <c r="M17" i="104"/>
  <c r="L18" i="104"/>
  <c r="M18" i="104"/>
  <c r="L19" i="104"/>
  <c r="M19" i="104"/>
  <c r="L20" i="104"/>
  <c r="M20" i="104"/>
  <c r="L21" i="104"/>
  <c r="M21" i="104"/>
  <c r="L22" i="104"/>
  <c r="M22" i="104"/>
  <c r="L23" i="104"/>
  <c r="M23" i="104"/>
  <c r="L24" i="104"/>
  <c r="M24" i="104"/>
  <c r="L25" i="104"/>
  <c r="M25" i="104"/>
  <c r="L26" i="104"/>
  <c r="M26" i="104"/>
  <c r="L27" i="104"/>
  <c r="M27" i="104"/>
  <c r="L28" i="104"/>
  <c r="M28" i="104"/>
  <c r="L29" i="104"/>
  <c r="M29" i="104"/>
  <c r="L30" i="104"/>
  <c r="M30" i="104"/>
  <c r="L31" i="104"/>
  <c r="M31" i="104"/>
  <c r="L32" i="104"/>
  <c r="M32" i="104"/>
  <c r="L33" i="104"/>
  <c r="M33" i="104"/>
  <c r="L34" i="104"/>
  <c r="M34" i="104"/>
  <c r="L35" i="104"/>
  <c r="M35" i="104"/>
  <c r="L36" i="104"/>
  <c r="M36" i="104"/>
  <c r="L37" i="104"/>
  <c r="M37" i="104"/>
  <c r="L38" i="104"/>
  <c r="M38" i="104"/>
  <c r="L39" i="104"/>
  <c r="M39" i="104"/>
  <c r="L40" i="104"/>
  <c r="M40" i="104"/>
  <c r="L41" i="104"/>
  <c r="M41" i="104"/>
  <c r="L42" i="104"/>
  <c r="M42" i="104"/>
  <c r="L43" i="104"/>
  <c r="M43" i="104"/>
  <c r="L44" i="104"/>
  <c r="M44" i="104"/>
  <c r="L45" i="104"/>
  <c r="M45" i="104"/>
  <c r="L46" i="104"/>
  <c r="M46" i="104"/>
  <c r="L47" i="104"/>
  <c r="M47" i="104"/>
  <c r="L48" i="104"/>
  <c r="M48" i="104"/>
  <c r="L49" i="104"/>
  <c r="M49" i="104"/>
  <c r="L50" i="104"/>
  <c r="M50" i="104"/>
  <c r="L51" i="104"/>
  <c r="M51" i="104"/>
  <c r="L52" i="104"/>
  <c r="M52" i="104"/>
  <c r="L53" i="104"/>
  <c r="M53" i="104"/>
  <c r="L6" i="103"/>
  <c r="M6" i="103"/>
  <c r="L7" i="103"/>
  <c r="M7" i="103"/>
  <c r="L8" i="103"/>
  <c r="M8" i="103"/>
  <c r="L9" i="103"/>
  <c r="M9" i="103"/>
  <c r="L10" i="103"/>
  <c r="M10" i="103"/>
  <c r="L11" i="103"/>
  <c r="M11" i="103"/>
  <c r="L12" i="103"/>
  <c r="M12" i="103"/>
  <c r="L13" i="103"/>
  <c r="M13" i="103"/>
  <c r="L14" i="103"/>
  <c r="M14" i="103"/>
  <c r="L15" i="103"/>
  <c r="M15" i="103"/>
  <c r="L16" i="103"/>
  <c r="M16" i="103"/>
  <c r="L17" i="103"/>
  <c r="M17" i="103"/>
  <c r="L18" i="103"/>
  <c r="M18" i="103"/>
  <c r="L19" i="103"/>
  <c r="M19" i="103"/>
  <c r="L20" i="103"/>
  <c r="M20" i="103"/>
  <c r="L21" i="103"/>
  <c r="M21" i="103"/>
  <c r="L22" i="103"/>
  <c r="M22" i="103"/>
  <c r="L23" i="103"/>
  <c r="M23" i="103"/>
  <c r="L24" i="103"/>
  <c r="M24" i="103"/>
  <c r="L25" i="103"/>
  <c r="M25" i="103"/>
  <c r="L26" i="103"/>
  <c r="M26" i="103"/>
  <c r="L27" i="103"/>
  <c r="M27" i="103"/>
  <c r="L28" i="103"/>
  <c r="M28" i="103"/>
  <c r="L29" i="103"/>
  <c r="M29" i="103"/>
  <c r="L30" i="103"/>
  <c r="M30" i="103"/>
  <c r="L31" i="103"/>
  <c r="M31" i="103"/>
  <c r="L32" i="103"/>
  <c r="M32" i="103"/>
  <c r="L33" i="103"/>
  <c r="M33" i="103"/>
  <c r="L34" i="103"/>
  <c r="M34" i="103"/>
  <c r="L35" i="103"/>
  <c r="M35" i="103"/>
  <c r="L36" i="103"/>
  <c r="M36" i="103"/>
  <c r="L37" i="103"/>
  <c r="M37" i="103"/>
  <c r="L38" i="103"/>
  <c r="M38" i="103"/>
  <c r="L39" i="103"/>
  <c r="M39" i="103"/>
  <c r="L40" i="103"/>
  <c r="M40" i="103"/>
  <c r="L41" i="103"/>
  <c r="M41" i="103"/>
  <c r="L42" i="103"/>
  <c r="M42" i="103"/>
  <c r="L43" i="103"/>
  <c r="M43" i="103"/>
  <c r="L44" i="103"/>
  <c r="M44" i="103"/>
  <c r="L45" i="103"/>
  <c r="M45" i="103"/>
  <c r="L46" i="103"/>
  <c r="M46" i="103"/>
  <c r="L47" i="103"/>
  <c r="M47" i="103"/>
  <c r="L48" i="103"/>
  <c r="M48" i="103"/>
  <c r="L49" i="103"/>
  <c r="M49" i="103"/>
  <c r="L50" i="103"/>
  <c r="M50" i="103"/>
  <c r="L51" i="103"/>
  <c r="M51" i="103"/>
  <c r="L52" i="103"/>
  <c r="M52" i="103"/>
  <c r="L53" i="103"/>
  <c r="M53" i="103"/>
  <c r="L54" i="103"/>
  <c r="M54" i="103"/>
  <c r="L55" i="103"/>
  <c r="M55" i="103"/>
  <c r="L56" i="103"/>
  <c r="M56" i="103"/>
  <c r="L57" i="103"/>
  <c r="M57" i="103"/>
  <c r="L58" i="103"/>
  <c r="M58" i="103"/>
  <c r="L6" i="102"/>
  <c r="M6" i="102"/>
  <c r="L7" i="102"/>
  <c r="M7" i="102"/>
  <c r="L8" i="102"/>
  <c r="M8" i="102"/>
  <c r="L9" i="102"/>
  <c r="M9" i="102"/>
  <c r="L10" i="102"/>
  <c r="M10" i="102"/>
  <c r="L11" i="102"/>
  <c r="M11" i="102"/>
  <c r="L12" i="102"/>
  <c r="M12" i="102"/>
  <c r="L13" i="102"/>
  <c r="M13" i="102"/>
  <c r="L14" i="102"/>
  <c r="M14" i="102"/>
  <c r="L15" i="102"/>
  <c r="M15" i="102"/>
  <c r="L16" i="102"/>
  <c r="M16" i="102"/>
  <c r="L17" i="102"/>
  <c r="M17" i="102"/>
  <c r="L18" i="102"/>
  <c r="M18" i="102"/>
  <c r="L19" i="102"/>
  <c r="M19" i="102"/>
  <c r="L20" i="102"/>
  <c r="M20" i="102"/>
  <c r="L21" i="102"/>
  <c r="M21" i="102"/>
  <c r="L22" i="102"/>
  <c r="M22" i="102"/>
  <c r="L23" i="102"/>
  <c r="M23" i="102"/>
  <c r="L24" i="102"/>
  <c r="M24" i="102"/>
  <c r="L25" i="102"/>
  <c r="M25" i="102"/>
  <c r="L26" i="102"/>
  <c r="M26" i="102"/>
  <c r="L27" i="102"/>
  <c r="M27" i="102"/>
  <c r="L28" i="102"/>
  <c r="M28" i="102"/>
  <c r="L29" i="102"/>
  <c r="M29" i="102"/>
  <c r="L30" i="102"/>
  <c r="M30" i="102"/>
  <c r="L31" i="102"/>
  <c r="M31" i="102"/>
  <c r="L32" i="102"/>
  <c r="M32" i="102"/>
  <c r="L33" i="102"/>
  <c r="M33" i="102"/>
  <c r="L34" i="102"/>
  <c r="M34" i="102"/>
  <c r="L35" i="102"/>
  <c r="M35" i="102"/>
  <c r="L36" i="102"/>
  <c r="M36" i="102"/>
  <c r="L37" i="102"/>
  <c r="M37" i="102"/>
  <c r="L6" i="101"/>
  <c r="M6" i="101"/>
  <c r="L7" i="101"/>
  <c r="M7" i="101"/>
  <c r="L8" i="101"/>
  <c r="M8" i="101"/>
  <c r="L9" i="101"/>
  <c r="M9" i="101"/>
  <c r="L10" i="101"/>
  <c r="M10" i="101"/>
  <c r="L11" i="101"/>
  <c r="M11" i="101"/>
  <c r="L12" i="101"/>
  <c r="M12" i="101"/>
  <c r="L13" i="101"/>
  <c r="M13" i="101"/>
  <c r="L14" i="101"/>
  <c r="M14" i="101"/>
  <c r="L15" i="101"/>
  <c r="M15" i="101"/>
  <c r="L16" i="101"/>
  <c r="M16" i="101"/>
  <c r="L17" i="101"/>
  <c r="M17" i="101"/>
  <c r="L18" i="101"/>
  <c r="M18" i="101"/>
  <c r="L19" i="101"/>
  <c r="M19" i="101"/>
  <c r="L20" i="101"/>
  <c r="M20" i="101"/>
  <c r="L21" i="101"/>
  <c r="M21" i="101"/>
  <c r="L22" i="101"/>
  <c r="M22" i="101"/>
  <c r="L23" i="101"/>
  <c r="M23" i="101"/>
  <c r="L24" i="101"/>
  <c r="M24" i="101"/>
  <c r="L25" i="101"/>
  <c r="M25" i="101"/>
  <c r="L26" i="101"/>
  <c r="M26" i="101"/>
  <c r="L27" i="101"/>
  <c r="M27" i="101"/>
  <c r="L28" i="101"/>
  <c r="M28" i="101"/>
  <c r="L29" i="101"/>
  <c r="M29" i="101"/>
  <c r="L30" i="101"/>
  <c r="M30" i="101"/>
  <c r="L31" i="101"/>
  <c r="M31" i="101"/>
  <c r="L32" i="101"/>
  <c r="M32" i="101"/>
  <c r="L33" i="101"/>
  <c r="M33" i="101"/>
  <c r="L34" i="101"/>
  <c r="M34" i="101"/>
  <c r="L35" i="101"/>
  <c r="M35" i="101"/>
  <c r="L36" i="101"/>
  <c r="M36" i="101"/>
  <c r="L37" i="101"/>
  <c r="M37" i="101"/>
  <c r="L38" i="101"/>
  <c r="M38" i="101"/>
  <c r="L39" i="101"/>
  <c r="M39" i="101"/>
  <c r="L40" i="101"/>
  <c r="M40" i="101"/>
  <c r="L6" i="100"/>
  <c r="M6" i="100"/>
  <c r="L7" i="100"/>
  <c r="M7" i="100"/>
  <c r="L8" i="100"/>
  <c r="M8" i="100"/>
  <c r="L9" i="100"/>
  <c r="M9" i="100"/>
  <c r="L10" i="100"/>
  <c r="M10" i="100"/>
  <c r="L11" i="100"/>
  <c r="M11" i="100"/>
  <c r="L12" i="100"/>
  <c r="M12" i="100"/>
  <c r="L13" i="100"/>
  <c r="M13" i="100"/>
  <c r="L14" i="100"/>
  <c r="M14" i="100"/>
  <c r="L15" i="100"/>
  <c r="M15" i="100"/>
  <c r="L16" i="100"/>
  <c r="M16" i="100"/>
  <c r="L17" i="100"/>
  <c r="M17" i="100"/>
  <c r="L18" i="100"/>
  <c r="M18" i="100"/>
  <c r="L19" i="100"/>
  <c r="M19" i="100"/>
  <c r="L20" i="100"/>
  <c r="M20" i="100"/>
  <c r="L21" i="100"/>
  <c r="M21" i="100"/>
  <c r="L22" i="100"/>
  <c r="M22" i="100"/>
  <c r="L23" i="100"/>
  <c r="M23" i="100"/>
  <c r="L24" i="100"/>
  <c r="M24" i="100"/>
  <c r="L25" i="100"/>
  <c r="M25" i="100"/>
  <c r="L26" i="100"/>
  <c r="M26" i="100"/>
  <c r="L27" i="100"/>
  <c r="M27" i="100"/>
  <c r="L28" i="100"/>
  <c r="M28" i="100"/>
  <c r="L29" i="100"/>
  <c r="M29" i="100"/>
  <c r="L30" i="100"/>
  <c r="M30" i="100"/>
  <c r="L31" i="100"/>
  <c r="M31" i="100"/>
  <c r="L32" i="100"/>
  <c r="M32" i="100"/>
  <c r="L33" i="100"/>
  <c r="M33" i="100"/>
  <c r="L34" i="100"/>
  <c r="M34" i="100"/>
  <c r="L35" i="100"/>
  <c r="M35" i="100"/>
  <c r="L36" i="100"/>
  <c r="M36" i="100"/>
  <c r="L37" i="100"/>
  <c r="M37" i="100"/>
  <c r="L38" i="100"/>
  <c r="M38" i="100"/>
  <c r="L39" i="100"/>
  <c r="M39" i="100"/>
  <c r="L40" i="100"/>
  <c r="M40" i="100"/>
  <c r="L41" i="100"/>
  <c r="M41" i="100"/>
  <c r="L42" i="100"/>
  <c r="M42" i="100"/>
  <c r="L43" i="100"/>
  <c r="M43" i="100"/>
  <c r="L44" i="100"/>
  <c r="M44" i="100"/>
  <c r="L45" i="100"/>
  <c r="M45" i="100"/>
  <c r="L46" i="100"/>
  <c r="M46" i="100"/>
  <c r="L47" i="100"/>
  <c r="M47" i="100"/>
  <c r="L48" i="100"/>
  <c r="M48" i="100"/>
  <c r="L49" i="100"/>
  <c r="M49" i="100"/>
  <c r="L50" i="100"/>
  <c r="M50" i="100"/>
  <c r="L51" i="100"/>
  <c r="M51" i="100"/>
  <c r="L52" i="100"/>
  <c r="M52" i="100"/>
  <c r="L53" i="100"/>
  <c r="M53" i="100"/>
  <c r="L54" i="100"/>
  <c r="M54" i="100"/>
  <c r="L55" i="100"/>
  <c r="M55" i="100"/>
  <c r="L56" i="100"/>
  <c r="M56" i="100"/>
  <c r="L57" i="100"/>
  <c r="M57" i="100"/>
  <c r="L58" i="100"/>
  <c r="M58" i="100"/>
  <c r="L59" i="100"/>
  <c r="M59" i="100"/>
  <c r="L60" i="100"/>
  <c r="M60" i="100"/>
  <c r="L61" i="100"/>
  <c r="M61" i="100"/>
  <c r="L62" i="100"/>
  <c r="M62" i="100"/>
  <c r="L63" i="100"/>
  <c r="M63" i="100"/>
  <c r="L64" i="100"/>
  <c r="M64" i="100"/>
  <c r="L65" i="100"/>
  <c r="M65" i="100"/>
  <c r="L6" i="99"/>
  <c r="M6" i="99"/>
  <c r="L7" i="99"/>
  <c r="M7" i="99"/>
  <c r="L8" i="99"/>
  <c r="M8" i="99"/>
  <c r="L9" i="99"/>
  <c r="M9" i="99"/>
  <c r="L10" i="99"/>
  <c r="M10" i="99"/>
  <c r="L11" i="99"/>
  <c r="M11" i="99"/>
  <c r="L12" i="99"/>
  <c r="M12" i="99"/>
  <c r="L13" i="99"/>
  <c r="M13" i="99"/>
  <c r="L14" i="99"/>
  <c r="M14" i="99"/>
  <c r="L15" i="99"/>
  <c r="M15" i="99"/>
  <c r="L16" i="99"/>
  <c r="M16" i="99"/>
  <c r="L17" i="99"/>
  <c r="M17" i="99"/>
  <c r="L18" i="99"/>
  <c r="M18" i="99"/>
  <c r="L19" i="99"/>
  <c r="M19" i="99"/>
  <c r="L20" i="99"/>
  <c r="M20" i="99"/>
  <c r="L21" i="99"/>
  <c r="M21" i="99"/>
  <c r="L22" i="99"/>
  <c r="M22" i="99"/>
  <c r="L23" i="99"/>
  <c r="M23" i="99"/>
  <c r="L24" i="99"/>
  <c r="M24" i="99"/>
  <c r="L25" i="99"/>
  <c r="M25" i="99"/>
  <c r="L26" i="99"/>
  <c r="M26" i="99"/>
  <c r="L27" i="99"/>
  <c r="M27" i="99"/>
  <c r="L28" i="99"/>
  <c r="M28" i="99"/>
  <c r="L29" i="99"/>
  <c r="M29" i="99"/>
  <c r="L30" i="99"/>
  <c r="M30" i="99"/>
  <c r="L31" i="99"/>
  <c r="M31" i="99"/>
  <c r="L32" i="99"/>
  <c r="M32" i="99"/>
  <c r="L33" i="99"/>
  <c r="M33" i="99"/>
  <c r="L34" i="99"/>
  <c r="M34" i="99"/>
  <c r="L35" i="99"/>
  <c r="M35" i="99"/>
  <c r="L36" i="99"/>
  <c r="M36" i="99"/>
  <c r="L37" i="99"/>
  <c r="M37" i="99"/>
  <c r="L38" i="99"/>
  <c r="M38" i="99"/>
  <c r="L39" i="99"/>
  <c r="M39" i="99"/>
  <c r="L40" i="99"/>
  <c r="M40" i="99"/>
  <c r="L41" i="99"/>
  <c r="M41" i="99"/>
  <c r="L42" i="99"/>
  <c r="M42" i="99"/>
  <c r="L43" i="99"/>
  <c r="M43" i="99"/>
  <c r="L44" i="99"/>
  <c r="M44" i="99"/>
  <c r="L45" i="99"/>
  <c r="M45" i="99"/>
  <c r="L46" i="99"/>
  <c r="M46" i="99"/>
  <c r="L47" i="99"/>
  <c r="M47" i="99"/>
  <c r="L48" i="99"/>
  <c r="M48" i="99"/>
  <c r="L49" i="99"/>
  <c r="M49" i="99"/>
  <c r="L50" i="99"/>
  <c r="M50" i="99"/>
  <c r="L51" i="99"/>
  <c r="M51" i="99"/>
  <c r="L52" i="99"/>
  <c r="M52" i="99"/>
  <c r="L53" i="99"/>
  <c r="M53" i="99"/>
  <c r="L54" i="99"/>
  <c r="M54" i="99"/>
  <c r="L55" i="99"/>
  <c r="M55" i="99"/>
  <c r="L56" i="99"/>
  <c r="M56" i="99"/>
  <c r="L57" i="99"/>
  <c r="M57" i="99"/>
  <c r="L58" i="99"/>
  <c r="M58" i="99"/>
  <c r="L6" i="98"/>
  <c r="M6" i="98"/>
  <c r="L7" i="98"/>
  <c r="M7" i="98"/>
  <c r="L8" i="98"/>
  <c r="M8" i="98"/>
  <c r="L9" i="98"/>
  <c r="M9" i="98"/>
  <c r="L10" i="98"/>
  <c r="M10" i="98"/>
  <c r="L11" i="98"/>
  <c r="M11" i="98"/>
  <c r="L12" i="98"/>
  <c r="M12" i="98"/>
  <c r="L13" i="98"/>
  <c r="M13" i="98"/>
  <c r="L6" i="97"/>
  <c r="M6" i="97"/>
  <c r="L7" i="97"/>
  <c r="M7" i="97"/>
  <c r="L8" i="97"/>
  <c r="M8" i="97"/>
  <c r="L9" i="97"/>
  <c r="M9" i="97"/>
  <c r="L10" i="97"/>
  <c r="M10" i="97"/>
  <c r="L11" i="97"/>
  <c r="M11" i="97"/>
  <c r="L12" i="97"/>
  <c r="M12" i="97"/>
  <c r="L13" i="97"/>
  <c r="M13" i="97"/>
  <c r="L14" i="97"/>
  <c r="M14" i="97"/>
  <c r="L15" i="97"/>
  <c r="M15" i="97"/>
  <c r="L16" i="97"/>
  <c r="M16" i="97"/>
  <c r="L17" i="97"/>
  <c r="M17" i="97"/>
  <c r="L18" i="97"/>
  <c r="M18" i="97"/>
  <c r="L19" i="97"/>
  <c r="M19" i="97"/>
  <c r="L20" i="97"/>
  <c r="M20" i="97"/>
  <c r="L21" i="97"/>
  <c r="M21" i="97"/>
  <c r="L22" i="97"/>
  <c r="M22" i="97"/>
  <c r="L23" i="97"/>
  <c r="M23" i="97"/>
  <c r="L24" i="97"/>
  <c r="M24" i="97"/>
  <c r="L25" i="97"/>
  <c r="M25" i="97"/>
  <c r="L26" i="97"/>
  <c r="M26" i="97"/>
  <c r="L6" i="96"/>
  <c r="M6" i="96"/>
  <c r="L7" i="96"/>
  <c r="M7" i="96"/>
  <c r="L8" i="96"/>
  <c r="M8" i="96"/>
  <c r="L9" i="96"/>
  <c r="M9" i="96"/>
  <c r="L10" i="96"/>
  <c r="M10" i="96"/>
  <c r="L11" i="96"/>
  <c r="M11" i="96"/>
  <c r="L12" i="96"/>
  <c r="M12" i="96"/>
  <c r="L13" i="96"/>
  <c r="M13" i="96"/>
  <c r="L14" i="96"/>
  <c r="M14" i="96"/>
  <c r="L15" i="96"/>
  <c r="M15" i="96"/>
  <c r="L16" i="96"/>
  <c r="M16" i="96"/>
  <c r="L17" i="96"/>
  <c r="M17" i="96"/>
  <c r="L18" i="96"/>
  <c r="M18" i="96"/>
  <c r="L19" i="96"/>
  <c r="M19" i="96"/>
  <c r="L20" i="96"/>
  <c r="M20" i="96"/>
  <c r="L21" i="96"/>
  <c r="M21" i="96"/>
  <c r="L22" i="96"/>
  <c r="M22" i="96"/>
  <c r="L23" i="96"/>
  <c r="M23" i="96"/>
  <c r="L24" i="96"/>
  <c r="M24" i="96"/>
  <c r="L25" i="96"/>
  <c r="M25" i="96"/>
  <c r="L26" i="96"/>
  <c r="M26" i="96"/>
  <c r="L27" i="96"/>
  <c r="M27" i="96"/>
  <c r="L28" i="96"/>
  <c r="M28" i="96"/>
  <c r="L29" i="96"/>
  <c r="M29" i="96"/>
  <c r="L30" i="96"/>
  <c r="M30" i="96"/>
  <c r="L31" i="96"/>
  <c r="M31" i="96"/>
  <c r="L32" i="96"/>
  <c r="M32" i="96"/>
  <c r="L33" i="96"/>
  <c r="M33" i="96"/>
  <c r="L34" i="96"/>
  <c r="M34" i="96"/>
  <c r="L35" i="96"/>
  <c r="M35" i="96"/>
  <c r="L36" i="96"/>
  <c r="M36" i="96"/>
  <c r="L37" i="96"/>
  <c r="M37" i="96"/>
  <c r="L38" i="96"/>
  <c r="M38" i="96"/>
  <c r="L39" i="96"/>
  <c r="M39" i="96"/>
  <c r="L40" i="96"/>
  <c r="M40" i="96"/>
  <c r="L41" i="96"/>
  <c r="M41" i="96"/>
  <c r="L42" i="96"/>
  <c r="M42" i="96"/>
  <c r="L43" i="96"/>
  <c r="M43" i="96"/>
  <c r="L44" i="96"/>
  <c r="M44" i="96"/>
  <c r="L45" i="96"/>
  <c r="M45" i="96"/>
  <c r="L46" i="96"/>
  <c r="M46" i="96"/>
  <c r="L6" i="95"/>
  <c r="M6" i="95"/>
  <c r="L7" i="95"/>
  <c r="M7" i="95"/>
  <c r="L8" i="95"/>
  <c r="M8" i="95"/>
  <c r="L9" i="95"/>
  <c r="M9" i="95"/>
  <c r="L10" i="95"/>
  <c r="M10" i="95"/>
  <c r="L11" i="95"/>
  <c r="M11" i="95"/>
  <c r="L12" i="95"/>
  <c r="M12" i="95"/>
  <c r="L13" i="95"/>
  <c r="M13" i="95"/>
  <c r="L14" i="95"/>
  <c r="M14" i="95"/>
  <c r="L15" i="95"/>
  <c r="M15" i="95"/>
  <c r="L16" i="95"/>
  <c r="M16" i="95"/>
  <c r="L17" i="95"/>
  <c r="M17" i="95"/>
  <c r="L18" i="95"/>
  <c r="M18" i="95"/>
  <c r="L19" i="95"/>
  <c r="M19" i="95"/>
  <c r="L20" i="95"/>
  <c r="M20" i="95"/>
  <c r="L21" i="95"/>
  <c r="M21" i="95"/>
  <c r="L22" i="95"/>
  <c r="M22" i="95"/>
  <c r="L23" i="95"/>
  <c r="M23" i="95"/>
  <c r="L24" i="95"/>
  <c r="M24" i="95"/>
  <c r="L25" i="95"/>
  <c r="M25" i="95"/>
  <c r="L26" i="95"/>
  <c r="M26" i="95"/>
  <c r="L27" i="95"/>
  <c r="M27" i="95"/>
  <c r="L28" i="95"/>
  <c r="M28" i="95"/>
  <c r="L29" i="95"/>
  <c r="M29" i="95"/>
  <c r="L30" i="95"/>
  <c r="M30" i="95"/>
  <c r="L31" i="95"/>
  <c r="M31" i="95"/>
  <c r="L32" i="95"/>
  <c r="M32" i="95"/>
  <c r="L33" i="95"/>
  <c r="M33" i="95"/>
  <c r="L34" i="95"/>
  <c r="M34" i="95"/>
  <c r="L35" i="95"/>
  <c r="M35" i="95"/>
  <c r="L36" i="95"/>
  <c r="M36" i="95"/>
  <c r="L37" i="95"/>
  <c r="M37" i="95"/>
  <c r="L38" i="95"/>
  <c r="M38" i="95"/>
  <c r="L39" i="95"/>
  <c r="M39" i="95"/>
  <c r="L40" i="95"/>
  <c r="M40" i="95"/>
  <c r="L41" i="95"/>
  <c r="M41" i="95"/>
  <c r="L6" i="94"/>
  <c r="M6" i="94"/>
  <c r="L7" i="94"/>
  <c r="M7" i="94"/>
  <c r="L8" i="94"/>
  <c r="M8" i="94"/>
  <c r="L9" i="94"/>
  <c r="M9" i="94"/>
  <c r="L10" i="94"/>
  <c r="M10" i="94"/>
  <c r="L11" i="94"/>
  <c r="M11" i="94"/>
  <c r="L12" i="94"/>
  <c r="M12" i="94"/>
  <c r="L13" i="94"/>
  <c r="M13" i="94"/>
  <c r="L14" i="94"/>
  <c r="M14" i="94"/>
  <c r="L15" i="94"/>
  <c r="M15" i="94"/>
  <c r="L16" i="94"/>
  <c r="M16" i="94"/>
  <c r="L17" i="94"/>
  <c r="M17" i="94"/>
  <c r="L18" i="94"/>
  <c r="M18" i="94"/>
  <c r="L19" i="94"/>
  <c r="M19" i="94"/>
  <c r="L20" i="94"/>
  <c r="M20" i="94"/>
  <c r="L21" i="94"/>
  <c r="M21" i="94"/>
  <c r="L22" i="94"/>
  <c r="M22" i="94"/>
  <c r="L23" i="94"/>
  <c r="M23" i="94"/>
  <c r="L24" i="94"/>
  <c r="M24" i="94"/>
  <c r="L25" i="94"/>
  <c r="M25" i="94"/>
  <c r="L26" i="94"/>
  <c r="M26" i="94"/>
  <c r="L27" i="94"/>
  <c r="M27" i="94"/>
  <c r="L28" i="94"/>
  <c r="M28" i="94"/>
  <c r="L29" i="94"/>
  <c r="M29" i="94"/>
  <c r="L30" i="94"/>
  <c r="M30" i="94"/>
  <c r="L31" i="94"/>
  <c r="M31" i="94"/>
  <c r="L32" i="94"/>
  <c r="M32" i="94"/>
  <c r="L33" i="94"/>
  <c r="M33" i="94"/>
  <c r="L34" i="94"/>
  <c r="M34" i="94"/>
  <c r="L35" i="94"/>
  <c r="M35" i="94"/>
  <c r="L36" i="94"/>
  <c r="M36" i="94"/>
  <c r="L37" i="94"/>
  <c r="M37" i="94"/>
  <c r="L6" i="93"/>
  <c r="M6" i="93"/>
  <c r="L7" i="93"/>
  <c r="M7" i="93"/>
  <c r="L8" i="93"/>
  <c r="M8" i="93"/>
  <c r="L9" i="93"/>
  <c r="M9" i="93"/>
  <c r="L10" i="93"/>
  <c r="M10" i="93"/>
  <c r="L11" i="93"/>
  <c r="M11" i="93"/>
  <c r="L12" i="93"/>
  <c r="M12" i="93"/>
  <c r="L13" i="93"/>
  <c r="M13" i="93"/>
  <c r="L14" i="93"/>
  <c r="M14" i="93"/>
  <c r="L15" i="93"/>
  <c r="M15" i="93"/>
  <c r="L16" i="93"/>
  <c r="M16" i="93"/>
  <c r="L17" i="93"/>
  <c r="M17" i="93"/>
  <c r="L18" i="93"/>
  <c r="M18" i="93"/>
  <c r="L19" i="93"/>
  <c r="M19" i="93"/>
  <c r="L20" i="93"/>
  <c r="M20" i="93"/>
  <c r="L21" i="93"/>
  <c r="M21" i="93"/>
  <c r="L22" i="93"/>
  <c r="M22" i="93"/>
  <c r="L23" i="93"/>
  <c r="M23" i="93"/>
  <c r="L24" i="93"/>
  <c r="M24" i="93"/>
  <c r="L25" i="93"/>
  <c r="M25" i="93"/>
  <c r="L26" i="93"/>
  <c r="M26" i="93"/>
  <c r="L27" i="93"/>
  <c r="M27" i="93"/>
  <c r="L28" i="93"/>
  <c r="M28" i="93"/>
  <c r="L29" i="93"/>
  <c r="M29" i="93"/>
  <c r="L30" i="93"/>
  <c r="M30" i="93"/>
  <c r="L31" i="93"/>
  <c r="M31" i="93"/>
  <c r="L32" i="93"/>
  <c r="M32" i="93"/>
  <c r="L33" i="93"/>
  <c r="M33" i="93"/>
  <c r="L34" i="93"/>
  <c r="M34" i="93"/>
  <c r="L35" i="93"/>
  <c r="M35" i="93"/>
  <c r="L36" i="93"/>
  <c r="M36" i="93"/>
  <c r="L37" i="93"/>
  <c r="M37" i="93"/>
  <c r="L38" i="93"/>
  <c r="M38" i="93"/>
  <c r="L39" i="93"/>
  <c r="M39" i="93"/>
  <c r="L6" i="92"/>
  <c r="M6" i="92"/>
  <c r="L7" i="92"/>
  <c r="M7" i="92"/>
  <c r="L8" i="92"/>
  <c r="M8" i="92"/>
  <c r="L9" i="92"/>
  <c r="M9" i="92"/>
  <c r="L10" i="92"/>
  <c r="M10" i="92"/>
  <c r="L11" i="92"/>
  <c r="M11" i="92"/>
  <c r="L12" i="92"/>
  <c r="M12" i="92"/>
  <c r="L13" i="92"/>
  <c r="M13" i="92"/>
  <c r="L14" i="92"/>
  <c r="M14" i="92"/>
  <c r="L15" i="92"/>
  <c r="M15" i="92"/>
  <c r="L16" i="92"/>
  <c r="M16" i="92"/>
  <c r="L17" i="92"/>
  <c r="M17" i="92"/>
  <c r="L18" i="92"/>
  <c r="M18" i="92"/>
  <c r="L19" i="92"/>
  <c r="M19" i="92"/>
  <c r="L20" i="92"/>
  <c r="M20" i="92"/>
  <c r="L21" i="92"/>
  <c r="M21" i="92"/>
  <c r="L22" i="92"/>
  <c r="M22" i="92"/>
  <c r="L23" i="92"/>
  <c r="M23" i="92"/>
  <c r="L24" i="92"/>
  <c r="M24" i="92"/>
  <c r="L25" i="92"/>
  <c r="M25" i="92"/>
  <c r="L26" i="92"/>
  <c r="M26" i="92"/>
  <c r="L27" i="92"/>
  <c r="M27" i="92"/>
  <c r="L28" i="92"/>
  <c r="M28" i="92"/>
  <c r="L29" i="92"/>
  <c r="M29" i="92"/>
  <c r="L30" i="92"/>
  <c r="M30" i="92"/>
  <c r="L31" i="92"/>
  <c r="M31" i="92"/>
  <c r="L32" i="92"/>
  <c r="M32" i="92"/>
  <c r="L33" i="92"/>
  <c r="M33" i="92"/>
  <c r="L34" i="92"/>
  <c r="M34" i="92"/>
  <c r="L35" i="92"/>
  <c r="M35" i="92"/>
  <c r="L36" i="92"/>
  <c r="M36" i="92"/>
  <c r="L37" i="92"/>
  <c r="M37" i="92"/>
  <c r="L38" i="92"/>
  <c r="M38" i="92"/>
  <c r="L39" i="92"/>
  <c r="M39" i="92"/>
  <c r="L40" i="92"/>
  <c r="M40" i="92"/>
  <c r="L41" i="92"/>
  <c r="M41" i="92"/>
  <c r="L42" i="92"/>
  <c r="M42" i="92"/>
  <c r="L43" i="92"/>
  <c r="M43" i="92"/>
  <c r="L44" i="92"/>
  <c r="M44" i="92"/>
  <c r="L45" i="92"/>
  <c r="M45" i="92"/>
  <c r="L46" i="92"/>
  <c r="M46" i="92"/>
  <c r="L47" i="92"/>
  <c r="M47" i="92"/>
  <c r="L48" i="92"/>
  <c r="M48" i="92"/>
  <c r="L49" i="92"/>
  <c r="M49" i="92"/>
  <c r="L50" i="92"/>
  <c r="M50" i="92"/>
  <c r="L51" i="92"/>
  <c r="M51" i="92"/>
  <c r="L52" i="92"/>
  <c r="M52" i="92"/>
  <c r="L53" i="92"/>
  <c r="M53" i="92"/>
  <c r="L54" i="92"/>
  <c r="M54" i="92"/>
  <c r="L55" i="92"/>
  <c r="M55" i="92"/>
  <c r="L56" i="92"/>
  <c r="M56" i="92"/>
  <c r="L57" i="92"/>
  <c r="M57" i="92"/>
  <c r="L58" i="92"/>
  <c r="M58" i="92"/>
  <c r="L59" i="92"/>
  <c r="M59" i="92"/>
  <c r="L60" i="92"/>
  <c r="M60" i="92"/>
  <c r="L61" i="92"/>
  <c r="M61" i="92"/>
  <c r="L62" i="92"/>
  <c r="M62" i="92"/>
  <c r="L63" i="92"/>
  <c r="M63" i="92"/>
  <c r="L64" i="92"/>
  <c r="M64" i="92"/>
  <c r="L6" i="91"/>
  <c r="M6" i="91"/>
  <c r="L7" i="91"/>
  <c r="M7" i="91"/>
  <c r="L8" i="91"/>
  <c r="M8" i="91"/>
  <c r="L9" i="91"/>
  <c r="M9" i="91"/>
  <c r="L10" i="91"/>
  <c r="M10" i="91"/>
  <c r="L11" i="91"/>
  <c r="M11" i="91"/>
  <c r="L12" i="91"/>
  <c r="M12" i="91"/>
  <c r="L13" i="91"/>
  <c r="M13" i="91"/>
  <c r="L14" i="91"/>
  <c r="M14" i="91"/>
  <c r="L15" i="91"/>
  <c r="M15" i="91"/>
  <c r="L16" i="91"/>
  <c r="M16" i="91"/>
  <c r="L17" i="91"/>
  <c r="M17" i="91"/>
  <c r="L18" i="91"/>
  <c r="M18" i="91"/>
  <c r="L19" i="91"/>
  <c r="M19" i="91"/>
  <c r="L20" i="91"/>
  <c r="M20" i="91"/>
  <c r="L21" i="91"/>
  <c r="M21" i="91"/>
  <c r="L22" i="91"/>
  <c r="M22" i="91"/>
  <c r="L23" i="91"/>
  <c r="M23" i="91"/>
  <c r="L24" i="91"/>
  <c r="M24" i="91"/>
  <c r="L25" i="91"/>
  <c r="M25" i="91"/>
  <c r="L26" i="91"/>
  <c r="M26" i="91"/>
  <c r="L27" i="91"/>
  <c r="M27" i="91"/>
  <c r="L28" i="91"/>
  <c r="M28" i="91"/>
  <c r="L29" i="91"/>
  <c r="M29" i="91"/>
  <c r="L30" i="91"/>
  <c r="M30" i="91"/>
  <c r="L31" i="91"/>
  <c r="M31" i="91"/>
  <c r="L32" i="91"/>
  <c r="M32" i="91"/>
  <c r="L33" i="91"/>
  <c r="M33" i="91"/>
  <c r="L34" i="91"/>
  <c r="M34" i="91"/>
  <c r="L35" i="91"/>
  <c r="M35" i="91"/>
  <c r="L36" i="91"/>
  <c r="M36" i="91"/>
  <c r="L37" i="91"/>
  <c r="M37" i="91"/>
  <c r="L38" i="91"/>
  <c r="M38" i="91"/>
  <c r="L39" i="91"/>
  <c r="M39" i="91"/>
  <c r="L40" i="91"/>
  <c r="M40" i="91"/>
  <c r="L41" i="91"/>
  <c r="M41" i="91"/>
  <c r="L42" i="91"/>
  <c r="M42" i="91"/>
  <c r="L43" i="91"/>
  <c r="M43" i="91"/>
  <c r="L44" i="91"/>
  <c r="M44" i="91"/>
  <c r="L45" i="91"/>
  <c r="M45" i="91"/>
  <c r="L46" i="91"/>
  <c r="M46" i="91"/>
  <c r="L47" i="91"/>
  <c r="M47" i="91"/>
  <c r="L48" i="91"/>
  <c r="M48" i="91"/>
  <c r="L49" i="91"/>
  <c r="M49" i="91"/>
  <c r="L50" i="91"/>
  <c r="M50" i="91"/>
  <c r="L51" i="91"/>
  <c r="M51" i="91"/>
  <c r="L52" i="91"/>
  <c r="M52" i="91"/>
  <c r="L53" i="91"/>
  <c r="M53" i="91"/>
  <c r="L54" i="91"/>
  <c r="M54" i="91"/>
  <c r="L55" i="91"/>
  <c r="M55" i="91"/>
  <c r="L56" i="91"/>
  <c r="M56" i="91"/>
  <c r="L57" i="91"/>
  <c r="M57" i="91"/>
  <c r="L58" i="91"/>
  <c r="M58" i="91"/>
  <c r="L59" i="91"/>
  <c r="M59" i="91"/>
  <c r="L60" i="91"/>
  <c r="M60" i="91"/>
  <c r="L61" i="91"/>
  <c r="M61" i="91"/>
  <c r="L62" i="91"/>
  <c r="M62" i="91"/>
  <c r="L6" i="90"/>
  <c r="M6" i="90"/>
  <c r="L7" i="90"/>
  <c r="M7" i="90"/>
  <c r="L8" i="90"/>
  <c r="M8" i="90"/>
  <c r="L9" i="90"/>
  <c r="M9" i="90"/>
  <c r="L10" i="90"/>
  <c r="M10" i="90"/>
  <c r="L11" i="90"/>
  <c r="M11" i="90"/>
  <c r="L12" i="90"/>
  <c r="M12" i="90"/>
  <c r="L13" i="90"/>
  <c r="M13" i="90"/>
  <c r="L14" i="90"/>
  <c r="M14" i="90"/>
  <c r="L15" i="90"/>
  <c r="M15" i="90"/>
  <c r="L16" i="90"/>
  <c r="M16" i="90"/>
  <c r="L17" i="90"/>
  <c r="M17" i="90"/>
  <c r="L18" i="90"/>
  <c r="M18" i="90"/>
  <c r="L19" i="90"/>
  <c r="M19" i="90"/>
  <c r="L20" i="90"/>
  <c r="M20" i="90"/>
  <c r="L21" i="90"/>
  <c r="M21" i="90"/>
  <c r="L22" i="90"/>
  <c r="M22" i="90"/>
  <c r="L23" i="90"/>
  <c r="M23" i="90"/>
  <c r="L24" i="90"/>
  <c r="M24" i="90"/>
  <c r="L25" i="90"/>
  <c r="M25" i="90"/>
  <c r="L26" i="90"/>
  <c r="M26" i="90"/>
  <c r="L27" i="90"/>
  <c r="M27" i="90"/>
  <c r="L28" i="90"/>
  <c r="M28" i="90"/>
  <c r="M5" i="123"/>
  <c r="L5" i="123"/>
  <c r="M5" i="122"/>
  <c r="L5" i="122"/>
  <c r="M5" i="121"/>
  <c r="L5" i="121"/>
  <c r="M5" i="113"/>
  <c r="L5" i="113"/>
  <c r="M5" i="112"/>
  <c r="L5" i="112"/>
  <c r="M5" i="108"/>
  <c r="L5" i="108"/>
  <c r="M5" i="107"/>
  <c r="L5" i="107"/>
  <c r="M5" i="106"/>
  <c r="L5" i="106"/>
  <c r="M5" i="105"/>
  <c r="L5" i="105"/>
  <c r="M5" i="104"/>
  <c r="L5" i="104"/>
  <c r="M5" i="103"/>
  <c r="L5" i="103"/>
  <c r="M5" i="102"/>
  <c r="L5" i="102"/>
  <c r="M5" i="101"/>
  <c r="L5" i="101"/>
  <c r="M5" i="100"/>
  <c r="L5" i="100"/>
  <c r="M5" i="99"/>
  <c r="L5" i="99"/>
  <c r="M5" i="98"/>
  <c r="L5" i="98"/>
  <c r="M5" i="97"/>
  <c r="L5" i="97"/>
  <c r="M5" i="96"/>
  <c r="L5" i="96"/>
  <c r="M5" i="95"/>
  <c r="L5" i="95"/>
  <c r="M5" i="94"/>
  <c r="L5" i="94"/>
  <c r="M5" i="93"/>
  <c r="L5" i="93"/>
  <c r="M5" i="92"/>
  <c r="L5" i="92"/>
  <c r="M5" i="91"/>
  <c r="L5" i="91"/>
  <c r="M5" i="90"/>
  <c r="L5" i="90"/>
  <c r="L6" i="25"/>
  <c r="M6" i="25"/>
  <c r="L7" i="25"/>
  <c r="M7" i="25"/>
  <c r="L8" i="25"/>
  <c r="M8" i="25"/>
  <c r="L9" i="25"/>
  <c r="M9" i="25"/>
  <c r="L10" i="25"/>
  <c r="M10" i="25"/>
  <c r="L11" i="25"/>
  <c r="M11" i="25"/>
  <c r="L12" i="25"/>
  <c r="M12" i="25"/>
  <c r="L13" i="25"/>
  <c r="M13" i="25"/>
  <c r="L14" i="25"/>
  <c r="M14" i="25"/>
  <c r="L15" i="25"/>
  <c r="M15" i="25"/>
  <c r="L16" i="25"/>
  <c r="M16" i="25"/>
  <c r="L17" i="25"/>
  <c r="M17" i="25"/>
  <c r="L18" i="25"/>
  <c r="M18" i="25"/>
  <c r="L19" i="25"/>
  <c r="M19" i="25"/>
  <c r="L20" i="25"/>
  <c r="M20" i="25"/>
  <c r="L21" i="25"/>
  <c r="M21" i="25"/>
  <c r="L22" i="25"/>
  <c r="M22" i="25"/>
  <c r="L23" i="25"/>
  <c r="M23" i="25"/>
  <c r="L24" i="25"/>
  <c r="M24" i="25"/>
  <c r="L25" i="25"/>
  <c r="M25" i="25"/>
  <c r="L26" i="25"/>
  <c r="M26" i="25"/>
  <c r="L27" i="25"/>
  <c r="M27" i="25"/>
  <c r="L28" i="25"/>
  <c r="M28" i="25"/>
  <c r="M5" i="25"/>
  <c r="L5" i="25"/>
  <c r="K4" i="123" l="1"/>
  <c r="J4" i="123"/>
  <c r="I4" i="123"/>
  <c r="H4" i="123"/>
  <c r="K4" i="122"/>
  <c r="J4" i="122"/>
  <c r="I4" i="122"/>
  <c r="H4" i="122"/>
  <c r="K4" i="121"/>
  <c r="J4" i="121"/>
  <c r="I4" i="121"/>
  <c r="H4" i="121"/>
  <c r="K4" i="113"/>
  <c r="J4" i="113"/>
  <c r="I4" i="113"/>
  <c r="H4" i="113"/>
  <c r="K4" i="112"/>
  <c r="J4" i="112"/>
  <c r="I4" i="112"/>
  <c r="H4" i="112"/>
  <c r="K4" i="108"/>
  <c r="J4" i="108"/>
  <c r="I4" i="108"/>
  <c r="H4" i="108"/>
  <c r="K4" i="107"/>
  <c r="J4" i="107"/>
  <c r="I4" i="107"/>
  <c r="H4" i="107"/>
  <c r="K4" i="106"/>
  <c r="J4" i="106"/>
  <c r="I4" i="106"/>
  <c r="H4" i="106"/>
  <c r="K4" i="105"/>
  <c r="J4" i="105"/>
  <c r="I4" i="105"/>
  <c r="H4" i="105"/>
  <c r="K4" i="104"/>
  <c r="J4" i="104"/>
  <c r="I4" i="104"/>
  <c r="H4" i="104"/>
  <c r="K4" i="103"/>
  <c r="J4" i="103"/>
  <c r="I4" i="103"/>
  <c r="H4" i="103"/>
  <c r="K4" i="102"/>
  <c r="J4" i="102"/>
  <c r="I4" i="102"/>
  <c r="H4" i="102"/>
  <c r="K4" i="101"/>
  <c r="J4" i="101"/>
  <c r="I4" i="101"/>
  <c r="H4" i="101"/>
  <c r="K4" i="100"/>
  <c r="J4" i="100"/>
  <c r="I4" i="100"/>
  <c r="H4" i="100"/>
  <c r="K4" i="99"/>
  <c r="J4" i="99"/>
  <c r="I4" i="99"/>
  <c r="H4" i="99"/>
  <c r="K4" i="98"/>
  <c r="J4" i="98"/>
  <c r="I4" i="98"/>
  <c r="H4" i="98"/>
  <c r="K4" i="97"/>
  <c r="J4" i="97"/>
  <c r="I4" i="97"/>
  <c r="H4" i="97"/>
  <c r="K4" i="96"/>
  <c r="J4" i="96"/>
  <c r="I4" i="96"/>
  <c r="H4" i="96"/>
  <c r="K4" i="95"/>
  <c r="J4" i="95"/>
  <c r="I4" i="95"/>
  <c r="H4" i="95"/>
  <c r="K4" i="94"/>
  <c r="J4" i="94"/>
  <c r="I4" i="94"/>
  <c r="H4" i="94"/>
  <c r="K4" i="93"/>
  <c r="J4" i="93"/>
  <c r="I4" i="93"/>
  <c r="H4" i="93"/>
  <c r="K4" i="92"/>
  <c r="J4" i="92"/>
  <c r="I4" i="92"/>
  <c r="H4" i="92"/>
  <c r="K4" i="91"/>
  <c r="J4" i="91"/>
  <c r="I4" i="91"/>
  <c r="H4" i="91"/>
  <c r="K4" i="90"/>
  <c r="J4" i="90"/>
  <c r="I4" i="90"/>
  <c r="H4" i="90"/>
  <c r="I4" i="25"/>
  <c r="J4" i="25"/>
  <c r="K4" i="25"/>
  <c r="H4" i="25"/>
  <c r="H53" i="104" l="1"/>
  <c r="I53" i="104"/>
  <c r="J53" i="104"/>
  <c r="K53" i="104"/>
  <c r="H65" i="100"/>
  <c r="I65" i="100"/>
  <c r="J65" i="100"/>
  <c r="K65" i="100"/>
  <c r="H41" i="95"/>
  <c r="I41" i="95"/>
  <c r="J41" i="95"/>
  <c r="K41" i="95"/>
  <c r="H7" i="90"/>
  <c r="H8" i="90"/>
  <c r="H9" i="90"/>
  <c r="H10" i="90"/>
  <c r="H11" i="90"/>
  <c r="H12" i="90"/>
  <c r="H13" i="90"/>
  <c r="H14" i="90"/>
  <c r="H15" i="90"/>
  <c r="H16" i="90"/>
  <c r="H17" i="90"/>
  <c r="H18" i="90"/>
  <c r="H19" i="90"/>
  <c r="H20" i="90"/>
  <c r="H21" i="90"/>
  <c r="H22" i="90"/>
  <c r="H23" i="90"/>
  <c r="H24" i="90"/>
  <c r="H25" i="90"/>
  <c r="H26" i="90"/>
  <c r="H27" i="90"/>
  <c r="H28" i="90"/>
  <c r="H6" i="90"/>
  <c r="H7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6" i="25"/>
  <c r="H15" i="122" l="1"/>
  <c r="I15" i="122"/>
  <c r="J15" i="122"/>
  <c r="K15" i="122"/>
  <c r="H16" i="122"/>
  <c r="I16" i="122"/>
  <c r="J16" i="122"/>
  <c r="K16" i="122"/>
  <c r="H17" i="122"/>
  <c r="I17" i="122"/>
  <c r="J17" i="122"/>
  <c r="K17" i="122"/>
  <c r="H18" i="122"/>
  <c r="I18" i="122"/>
  <c r="J18" i="122"/>
  <c r="K18" i="122"/>
  <c r="H19" i="122"/>
  <c r="I19" i="122"/>
  <c r="J19" i="122"/>
  <c r="K19" i="122"/>
  <c r="H20" i="122"/>
  <c r="I20" i="122"/>
  <c r="J20" i="122"/>
  <c r="K20" i="122"/>
  <c r="H21" i="122"/>
  <c r="I21" i="122"/>
  <c r="J21" i="122"/>
  <c r="K21" i="122"/>
  <c r="H22" i="122"/>
  <c r="I22" i="122"/>
  <c r="J22" i="122"/>
  <c r="K22" i="122"/>
  <c r="H23" i="122"/>
  <c r="I23" i="122"/>
  <c r="J23" i="122"/>
  <c r="K23" i="122"/>
  <c r="H24" i="122"/>
  <c r="I24" i="122"/>
  <c r="J24" i="122"/>
  <c r="K24" i="122"/>
  <c r="H25" i="122"/>
  <c r="I25" i="122"/>
  <c r="J25" i="122"/>
  <c r="K25" i="122"/>
  <c r="H26" i="122"/>
  <c r="I26" i="122"/>
  <c r="J26" i="122"/>
  <c r="K26" i="122"/>
  <c r="H27" i="122"/>
  <c r="I27" i="122"/>
  <c r="J27" i="122"/>
  <c r="K27" i="122"/>
  <c r="H28" i="122"/>
  <c r="I28" i="122"/>
  <c r="J28" i="122"/>
  <c r="K28" i="122"/>
  <c r="H29" i="122"/>
  <c r="I29" i="122"/>
  <c r="J29" i="122"/>
  <c r="K29" i="122"/>
  <c r="H30" i="122"/>
  <c r="I30" i="122"/>
  <c r="J30" i="122"/>
  <c r="K30" i="122"/>
  <c r="H31" i="122"/>
  <c r="I31" i="122"/>
  <c r="J31" i="122"/>
  <c r="K31" i="122"/>
  <c r="H32" i="122"/>
  <c r="I32" i="122"/>
  <c r="J32" i="122"/>
  <c r="K32" i="122"/>
  <c r="H33" i="122"/>
  <c r="I33" i="122"/>
  <c r="J33" i="122"/>
  <c r="K33" i="122"/>
  <c r="H34" i="122"/>
  <c r="I34" i="122"/>
  <c r="J34" i="122"/>
  <c r="K34" i="122"/>
  <c r="H35" i="122"/>
  <c r="I35" i="122"/>
  <c r="J35" i="122"/>
  <c r="K35" i="122"/>
  <c r="H36" i="122"/>
  <c r="I36" i="122"/>
  <c r="J36" i="122"/>
  <c r="K36" i="122"/>
  <c r="H37" i="122"/>
  <c r="I37" i="122"/>
  <c r="J37" i="122"/>
  <c r="K37" i="122"/>
  <c r="H38" i="122"/>
  <c r="I38" i="122"/>
  <c r="J38" i="122"/>
  <c r="K38" i="122"/>
  <c r="H39" i="122"/>
  <c r="I39" i="122"/>
  <c r="J39" i="122"/>
  <c r="K39" i="122"/>
  <c r="H40" i="122"/>
  <c r="I40" i="122"/>
  <c r="J40" i="122"/>
  <c r="K40" i="122"/>
  <c r="H41" i="122"/>
  <c r="I41" i="122"/>
  <c r="J41" i="122"/>
  <c r="K41" i="122"/>
  <c r="H42" i="122"/>
  <c r="I42" i="122"/>
  <c r="J42" i="122"/>
  <c r="K42" i="122"/>
  <c r="H15" i="121"/>
  <c r="I15" i="121"/>
  <c r="J15" i="121"/>
  <c r="K15" i="121"/>
  <c r="H16" i="121"/>
  <c r="I16" i="121"/>
  <c r="J16" i="121"/>
  <c r="K16" i="121"/>
  <c r="H17" i="121"/>
  <c r="I17" i="121"/>
  <c r="J17" i="121"/>
  <c r="K17" i="121"/>
  <c r="H18" i="121"/>
  <c r="I18" i="121"/>
  <c r="J18" i="121"/>
  <c r="K18" i="121"/>
  <c r="H19" i="121"/>
  <c r="I19" i="121"/>
  <c r="J19" i="121"/>
  <c r="K19" i="121"/>
  <c r="H20" i="121"/>
  <c r="I20" i="121"/>
  <c r="J20" i="121"/>
  <c r="K20" i="121"/>
  <c r="H21" i="121"/>
  <c r="I21" i="121"/>
  <c r="J21" i="121"/>
  <c r="K21" i="121"/>
  <c r="H22" i="121"/>
  <c r="I22" i="121"/>
  <c r="J22" i="121"/>
  <c r="K22" i="121"/>
  <c r="H23" i="121"/>
  <c r="I23" i="121"/>
  <c r="J23" i="121"/>
  <c r="K23" i="121"/>
  <c r="H24" i="121"/>
  <c r="I24" i="121"/>
  <c r="J24" i="121"/>
  <c r="K24" i="121"/>
  <c r="H25" i="121"/>
  <c r="I25" i="121"/>
  <c r="J25" i="121"/>
  <c r="K25" i="121"/>
  <c r="H26" i="121"/>
  <c r="I26" i="121"/>
  <c r="J26" i="121"/>
  <c r="K26" i="121"/>
  <c r="H27" i="121"/>
  <c r="I27" i="121"/>
  <c r="J27" i="121"/>
  <c r="K27" i="121"/>
  <c r="H28" i="121"/>
  <c r="I28" i="121"/>
  <c r="J28" i="121"/>
  <c r="K28" i="121"/>
  <c r="H29" i="121"/>
  <c r="I29" i="121"/>
  <c r="J29" i="121"/>
  <c r="K29" i="121"/>
  <c r="H30" i="121"/>
  <c r="I30" i="121"/>
  <c r="J30" i="121"/>
  <c r="K30" i="121"/>
  <c r="H31" i="121"/>
  <c r="I31" i="121"/>
  <c r="J31" i="121"/>
  <c r="K31" i="121"/>
  <c r="H32" i="121"/>
  <c r="I32" i="121"/>
  <c r="J32" i="121"/>
  <c r="K32" i="121"/>
  <c r="H33" i="121"/>
  <c r="I33" i="121"/>
  <c r="J33" i="121"/>
  <c r="K33" i="121"/>
  <c r="H34" i="121"/>
  <c r="I34" i="121"/>
  <c r="J34" i="121"/>
  <c r="K34" i="121"/>
  <c r="H35" i="121"/>
  <c r="I35" i="121"/>
  <c r="J35" i="121"/>
  <c r="K35" i="121"/>
  <c r="H36" i="121"/>
  <c r="I36" i="121"/>
  <c r="J36" i="121"/>
  <c r="K36" i="121"/>
  <c r="H37" i="121"/>
  <c r="I37" i="121"/>
  <c r="J37" i="121"/>
  <c r="K37" i="121"/>
  <c r="H15" i="113"/>
  <c r="I15" i="113"/>
  <c r="J15" i="113"/>
  <c r="K15" i="113"/>
  <c r="H16" i="113"/>
  <c r="I16" i="113"/>
  <c r="J16" i="113"/>
  <c r="K16" i="113"/>
  <c r="H17" i="113"/>
  <c r="I17" i="113"/>
  <c r="J17" i="113"/>
  <c r="K17" i="113"/>
  <c r="H18" i="113"/>
  <c r="I18" i="113"/>
  <c r="J18" i="113"/>
  <c r="K18" i="113"/>
  <c r="H19" i="113"/>
  <c r="I19" i="113"/>
  <c r="J19" i="113"/>
  <c r="K19" i="113"/>
  <c r="H20" i="113"/>
  <c r="I20" i="113"/>
  <c r="J20" i="113"/>
  <c r="K20" i="113"/>
  <c r="H21" i="113"/>
  <c r="I21" i="113"/>
  <c r="J21" i="113"/>
  <c r="K21" i="113"/>
  <c r="H22" i="113"/>
  <c r="I22" i="113"/>
  <c r="J22" i="113"/>
  <c r="K22" i="113"/>
  <c r="H23" i="113"/>
  <c r="I23" i="113"/>
  <c r="J23" i="113"/>
  <c r="K23" i="113"/>
  <c r="H24" i="113"/>
  <c r="I24" i="113"/>
  <c r="J24" i="113"/>
  <c r="K24" i="113"/>
  <c r="H25" i="113"/>
  <c r="I25" i="113"/>
  <c r="J25" i="113"/>
  <c r="K25" i="113"/>
  <c r="H16" i="112"/>
  <c r="I16" i="112"/>
  <c r="J16" i="112"/>
  <c r="K16" i="112"/>
  <c r="H17" i="112"/>
  <c r="I17" i="112"/>
  <c r="J17" i="112"/>
  <c r="K17" i="112"/>
  <c r="H18" i="112"/>
  <c r="I18" i="112"/>
  <c r="J18" i="112"/>
  <c r="K18" i="112"/>
  <c r="H19" i="112"/>
  <c r="I19" i="112"/>
  <c r="J19" i="112"/>
  <c r="K19" i="112"/>
  <c r="H20" i="112"/>
  <c r="I20" i="112"/>
  <c r="J20" i="112"/>
  <c r="K20" i="112"/>
  <c r="H21" i="112"/>
  <c r="I21" i="112"/>
  <c r="J21" i="112"/>
  <c r="K21" i="112"/>
  <c r="H22" i="112"/>
  <c r="I22" i="112"/>
  <c r="J22" i="112"/>
  <c r="K22" i="112"/>
  <c r="H23" i="112"/>
  <c r="I23" i="112"/>
  <c r="J23" i="112"/>
  <c r="K23" i="112"/>
  <c r="H24" i="112"/>
  <c r="I24" i="112"/>
  <c r="J24" i="112"/>
  <c r="K24" i="112"/>
  <c r="H25" i="112"/>
  <c r="I25" i="112"/>
  <c r="J25" i="112"/>
  <c r="K25" i="112"/>
  <c r="H6" i="108"/>
  <c r="I6" i="108"/>
  <c r="J6" i="108"/>
  <c r="K6" i="108"/>
  <c r="H42" i="106"/>
  <c r="I42" i="106"/>
  <c r="J42" i="106"/>
  <c r="K42" i="106"/>
  <c r="H43" i="106"/>
  <c r="I43" i="106"/>
  <c r="J43" i="106"/>
  <c r="K43" i="106"/>
  <c r="H44" i="106"/>
  <c r="I44" i="106"/>
  <c r="J44" i="106"/>
  <c r="K44" i="106"/>
  <c r="H45" i="106"/>
  <c r="I45" i="106"/>
  <c r="J45" i="106"/>
  <c r="K45" i="106"/>
  <c r="H42" i="105"/>
  <c r="I42" i="105"/>
  <c r="J42" i="105"/>
  <c r="K42" i="105"/>
  <c r="H43" i="105"/>
  <c r="I43" i="105"/>
  <c r="J43" i="105"/>
  <c r="K43" i="105"/>
  <c r="H44" i="105"/>
  <c r="I44" i="105"/>
  <c r="J44" i="105"/>
  <c r="K44" i="105"/>
  <c r="H45" i="105"/>
  <c r="I45" i="105"/>
  <c r="J45" i="105"/>
  <c r="K45" i="105"/>
  <c r="H46" i="105"/>
  <c r="I46" i="105"/>
  <c r="J46" i="105"/>
  <c r="K46" i="105"/>
  <c r="H34" i="104"/>
  <c r="I34" i="104"/>
  <c r="J34" i="104"/>
  <c r="K34" i="104"/>
  <c r="H35" i="104"/>
  <c r="I35" i="104"/>
  <c r="J35" i="104"/>
  <c r="K35" i="104"/>
  <c r="H36" i="104"/>
  <c r="I36" i="104"/>
  <c r="J36" i="104"/>
  <c r="K36" i="104"/>
  <c r="H37" i="104"/>
  <c r="I37" i="104"/>
  <c r="J37" i="104"/>
  <c r="K37" i="104"/>
  <c r="H38" i="104"/>
  <c r="I38" i="104"/>
  <c r="J38" i="104"/>
  <c r="K38" i="104"/>
  <c r="H39" i="104"/>
  <c r="I39" i="104"/>
  <c r="J39" i="104"/>
  <c r="K39" i="104"/>
  <c r="H40" i="104"/>
  <c r="I40" i="104"/>
  <c r="J40" i="104"/>
  <c r="K40" i="104"/>
  <c r="H41" i="104"/>
  <c r="I41" i="104"/>
  <c r="J41" i="104"/>
  <c r="K41" i="104"/>
  <c r="H42" i="104"/>
  <c r="I42" i="104"/>
  <c r="J42" i="104"/>
  <c r="K42" i="104"/>
  <c r="H43" i="104"/>
  <c r="I43" i="104"/>
  <c r="J43" i="104"/>
  <c r="K43" i="104"/>
  <c r="H44" i="104"/>
  <c r="I44" i="104"/>
  <c r="J44" i="104"/>
  <c r="K44" i="104"/>
  <c r="H45" i="104"/>
  <c r="I45" i="104"/>
  <c r="J45" i="104"/>
  <c r="K45" i="104"/>
  <c r="H46" i="104"/>
  <c r="I46" i="104"/>
  <c r="J46" i="104"/>
  <c r="K46" i="104"/>
  <c r="H47" i="104"/>
  <c r="I47" i="104"/>
  <c r="J47" i="104"/>
  <c r="K47" i="104"/>
  <c r="H48" i="104"/>
  <c r="I48" i="104"/>
  <c r="J48" i="104"/>
  <c r="K48" i="104"/>
  <c r="H49" i="104"/>
  <c r="I49" i="104"/>
  <c r="J49" i="104"/>
  <c r="K49" i="104"/>
  <c r="H50" i="104"/>
  <c r="I50" i="104"/>
  <c r="J50" i="104"/>
  <c r="K50" i="104"/>
  <c r="H51" i="104"/>
  <c r="I51" i="104"/>
  <c r="J51" i="104"/>
  <c r="K51" i="104"/>
  <c r="H52" i="104"/>
  <c r="I52" i="104"/>
  <c r="J52" i="104"/>
  <c r="K52" i="104"/>
  <c r="H32" i="103"/>
  <c r="I32" i="103"/>
  <c r="J32" i="103"/>
  <c r="K32" i="103"/>
  <c r="H33" i="103"/>
  <c r="I33" i="103"/>
  <c r="J33" i="103"/>
  <c r="K33" i="103"/>
  <c r="H34" i="103"/>
  <c r="I34" i="103"/>
  <c r="J34" i="103"/>
  <c r="K34" i="103"/>
  <c r="H35" i="103"/>
  <c r="I35" i="103"/>
  <c r="J35" i="103"/>
  <c r="K35" i="103"/>
  <c r="H36" i="103"/>
  <c r="I36" i="103"/>
  <c r="J36" i="103"/>
  <c r="K36" i="103"/>
  <c r="H37" i="103"/>
  <c r="I37" i="103"/>
  <c r="J37" i="103"/>
  <c r="K37" i="103"/>
  <c r="H38" i="103"/>
  <c r="I38" i="103"/>
  <c r="J38" i="103"/>
  <c r="K38" i="103"/>
  <c r="H39" i="103"/>
  <c r="I39" i="103"/>
  <c r="J39" i="103"/>
  <c r="K39" i="103"/>
  <c r="H40" i="103"/>
  <c r="I40" i="103"/>
  <c r="J40" i="103"/>
  <c r="K40" i="103"/>
  <c r="H41" i="103"/>
  <c r="I41" i="103"/>
  <c r="J41" i="103"/>
  <c r="K41" i="103"/>
  <c r="H42" i="103"/>
  <c r="I42" i="103"/>
  <c r="J42" i="103"/>
  <c r="K42" i="103"/>
  <c r="H43" i="103"/>
  <c r="I43" i="103"/>
  <c r="J43" i="103"/>
  <c r="K43" i="103"/>
  <c r="H44" i="103"/>
  <c r="I44" i="103"/>
  <c r="J44" i="103"/>
  <c r="K44" i="103"/>
  <c r="H45" i="103"/>
  <c r="I45" i="103"/>
  <c r="J45" i="103"/>
  <c r="K45" i="103"/>
  <c r="H46" i="103"/>
  <c r="I46" i="103"/>
  <c r="J46" i="103"/>
  <c r="K46" i="103"/>
  <c r="H47" i="103"/>
  <c r="I47" i="103"/>
  <c r="J47" i="103"/>
  <c r="K47" i="103"/>
  <c r="H48" i="103"/>
  <c r="I48" i="103"/>
  <c r="J48" i="103"/>
  <c r="K48" i="103"/>
  <c r="H49" i="103"/>
  <c r="I49" i="103"/>
  <c r="J49" i="103"/>
  <c r="K49" i="103"/>
  <c r="H50" i="103"/>
  <c r="I50" i="103"/>
  <c r="J50" i="103"/>
  <c r="K50" i="103"/>
  <c r="H51" i="103"/>
  <c r="I51" i="103"/>
  <c r="J51" i="103"/>
  <c r="K51" i="103"/>
  <c r="H52" i="103"/>
  <c r="I52" i="103"/>
  <c r="J52" i="103"/>
  <c r="K52" i="103"/>
  <c r="H53" i="103"/>
  <c r="I53" i="103"/>
  <c r="J53" i="103"/>
  <c r="K53" i="103"/>
  <c r="H54" i="103"/>
  <c r="I54" i="103"/>
  <c r="J54" i="103"/>
  <c r="K54" i="103"/>
  <c r="H55" i="103"/>
  <c r="I55" i="103"/>
  <c r="J55" i="103"/>
  <c r="K55" i="103"/>
  <c r="H56" i="103"/>
  <c r="I56" i="103"/>
  <c r="J56" i="103"/>
  <c r="K56" i="103"/>
  <c r="H57" i="103"/>
  <c r="I57" i="103"/>
  <c r="J57" i="103"/>
  <c r="K57" i="103"/>
  <c r="H58" i="103"/>
  <c r="I58" i="103"/>
  <c r="J58" i="103"/>
  <c r="K58" i="103"/>
  <c r="H35" i="102"/>
  <c r="I35" i="102"/>
  <c r="J35" i="102"/>
  <c r="K35" i="102"/>
  <c r="H36" i="102"/>
  <c r="I36" i="102"/>
  <c r="J36" i="102"/>
  <c r="K36" i="102"/>
  <c r="H37" i="102"/>
  <c r="I37" i="102"/>
  <c r="J37" i="102"/>
  <c r="K37" i="102"/>
  <c r="H35" i="101"/>
  <c r="I35" i="101"/>
  <c r="J35" i="101"/>
  <c r="K35" i="101"/>
  <c r="H36" i="101"/>
  <c r="I36" i="101"/>
  <c r="J36" i="101"/>
  <c r="K36" i="101"/>
  <c r="H37" i="101"/>
  <c r="I37" i="101"/>
  <c r="J37" i="101"/>
  <c r="K37" i="101"/>
  <c r="H38" i="101"/>
  <c r="I38" i="101"/>
  <c r="J38" i="101"/>
  <c r="K38" i="101"/>
  <c r="H39" i="101"/>
  <c r="I39" i="101"/>
  <c r="J39" i="101"/>
  <c r="K39" i="101"/>
  <c r="H40" i="101"/>
  <c r="I40" i="101"/>
  <c r="J40" i="101"/>
  <c r="K40" i="101"/>
  <c r="H60" i="100"/>
  <c r="I60" i="100"/>
  <c r="J60" i="100"/>
  <c r="K60" i="100"/>
  <c r="H61" i="100"/>
  <c r="I61" i="100"/>
  <c r="J61" i="100"/>
  <c r="K61" i="100"/>
  <c r="H62" i="100"/>
  <c r="I62" i="100"/>
  <c r="J62" i="100"/>
  <c r="K62" i="100"/>
  <c r="H63" i="100"/>
  <c r="I63" i="100"/>
  <c r="J63" i="100"/>
  <c r="K63" i="100"/>
  <c r="H64" i="100"/>
  <c r="I64" i="100"/>
  <c r="J64" i="100"/>
  <c r="K64" i="100"/>
  <c r="H29" i="96"/>
  <c r="I29" i="96"/>
  <c r="J29" i="96"/>
  <c r="K29" i="96"/>
  <c r="H30" i="96"/>
  <c r="I30" i="96"/>
  <c r="J30" i="96"/>
  <c r="K30" i="96"/>
  <c r="H31" i="96"/>
  <c r="I31" i="96"/>
  <c r="J31" i="96"/>
  <c r="K31" i="96"/>
  <c r="H32" i="96"/>
  <c r="I32" i="96"/>
  <c r="J32" i="96"/>
  <c r="K32" i="96"/>
  <c r="H33" i="96"/>
  <c r="I33" i="96"/>
  <c r="J33" i="96"/>
  <c r="K33" i="96"/>
  <c r="H34" i="96"/>
  <c r="I34" i="96"/>
  <c r="J34" i="96"/>
  <c r="K34" i="96"/>
  <c r="H35" i="96"/>
  <c r="I35" i="96"/>
  <c r="J35" i="96"/>
  <c r="K35" i="96"/>
  <c r="H36" i="96"/>
  <c r="I36" i="96"/>
  <c r="J36" i="96"/>
  <c r="K36" i="96"/>
  <c r="H37" i="96"/>
  <c r="I37" i="96"/>
  <c r="J37" i="96"/>
  <c r="K37" i="96"/>
  <c r="H38" i="96"/>
  <c r="I38" i="96"/>
  <c r="J38" i="96"/>
  <c r="K38" i="96"/>
  <c r="H39" i="96"/>
  <c r="I39" i="96"/>
  <c r="J39" i="96"/>
  <c r="K39" i="96"/>
  <c r="H40" i="96"/>
  <c r="I40" i="96"/>
  <c r="J40" i="96"/>
  <c r="K40" i="96"/>
  <c r="H41" i="96"/>
  <c r="I41" i="96"/>
  <c r="J41" i="96"/>
  <c r="K41" i="96"/>
  <c r="H42" i="96"/>
  <c r="I42" i="96"/>
  <c r="J42" i="96"/>
  <c r="K42" i="96"/>
  <c r="H43" i="96"/>
  <c r="I43" i="96"/>
  <c r="J43" i="96"/>
  <c r="K43" i="96"/>
  <c r="H44" i="96"/>
  <c r="I44" i="96"/>
  <c r="J44" i="96"/>
  <c r="K44" i="96"/>
  <c r="H45" i="96"/>
  <c r="I45" i="96"/>
  <c r="J45" i="96"/>
  <c r="K45" i="96"/>
  <c r="H46" i="96"/>
  <c r="I46" i="96"/>
  <c r="J46" i="96"/>
  <c r="K46" i="96"/>
  <c r="H28" i="95"/>
  <c r="I28" i="95"/>
  <c r="J28" i="95"/>
  <c r="K28" i="95"/>
  <c r="H29" i="95"/>
  <c r="I29" i="95"/>
  <c r="J29" i="95"/>
  <c r="K29" i="95"/>
  <c r="H30" i="95"/>
  <c r="I30" i="95"/>
  <c r="J30" i="95"/>
  <c r="K30" i="95"/>
  <c r="H31" i="95"/>
  <c r="I31" i="95"/>
  <c r="J31" i="95"/>
  <c r="K31" i="95"/>
  <c r="H32" i="95"/>
  <c r="I32" i="95"/>
  <c r="J32" i="95"/>
  <c r="K32" i="95"/>
  <c r="H33" i="95"/>
  <c r="I33" i="95"/>
  <c r="J33" i="95"/>
  <c r="K33" i="95"/>
  <c r="H34" i="95"/>
  <c r="I34" i="95"/>
  <c r="J34" i="95"/>
  <c r="K34" i="95"/>
  <c r="H35" i="95"/>
  <c r="I35" i="95"/>
  <c r="J35" i="95"/>
  <c r="K35" i="95"/>
  <c r="H36" i="95"/>
  <c r="I36" i="95"/>
  <c r="J36" i="95"/>
  <c r="K36" i="95"/>
  <c r="H37" i="95"/>
  <c r="I37" i="95"/>
  <c r="J37" i="95"/>
  <c r="K37" i="95"/>
  <c r="H38" i="95"/>
  <c r="I38" i="95"/>
  <c r="J38" i="95"/>
  <c r="K38" i="95"/>
  <c r="H39" i="95"/>
  <c r="I39" i="95"/>
  <c r="J39" i="95"/>
  <c r="K39" i="95"/>
  <c r="H40" i="95"/>
  <c r="I40" i="95"/>
  <c r="J40" i="95"/>
  <c r="K40" i="95"/>
  <c r="K14" i="123" l="1"/>
  <c r="J14" i="123"/>
  <c r="I14" i="123"/>
  <c r="H14" i="123"/>
  <c r="K13" i="123"/>
  <c r="J13" i="123"/>
  <c r="I13" i="123"/>
  <c r="H13" i="123"/>
  <c r="K12" i="123"/>
  <c r="J12" i="123"/>
  <c r="I12" i="123"/>
  <c r="H12" i="123"/>
  <c r="K11" i="123"/>
  <c r="J11" i="123"/>
  <c r="I11" i="123"/>
  <c r="H11" i="123"/>
  <c r="K10" i="123"/>
  <c r="J10" i="123"/>
  <c r="I10" i="123"/>
  <c r="H10" i="123"/>
  <c r="K9" i="123"/>
  <c r="J9" i="123"/>
  <c r="I9" i="123"/>
  <c r="H9" i="123"/>
  <c r="K8" i="123"/>
  <c r="J8" i="123"/>
  <c r="I8" i="123"/>
  <c r="H8" i="123"/>
  <c r="K7" i="123"/>
  <c r="J7" i="123"/>
  <c r="I7" i="123"/>
  <c r="H7" i="123"/>
  <c r="K6" i="123"/>
  <c r="J6" i="123"/>
  <c r="I6" i="123"/>
  <c r="H6" i="123"/>
  <c r="K1" i="123"/>
  <c r="J1" i="123"/>
  <c r="I1" i="123"/>
  <c r="K14" i="122"/>
  <c r="J14" i="122"/>
  <c r="I14" i="122"/>
  <c r="H14" i="122"/>
  <c r="K13" i="122"/>
  <c r="J13" i="122"/>
  <c r="I13" i="122"/>
  <c r="H13" i="122"/>
  <c r="K12" i="122"/>
  <c r="J12" i="122"/>
  <c r="I12" i="122"/>
  <c r="H12" i="122"/>
  <c r="K11" i="122"/>
  <c r="J11" i="122"/>
  <c r="I11" i="122"/>
  <c r="H11" i="122"/>
  <c r="K10" i="122"/>
  <c r="J10" i="122"/>
  <c r="I10" i="122"/>
  <c r="H10" i="122"/>
  <c r="K9" i="122"/>
  <c r="J9" i="122"/>
  <c r="I9" i="122"/>
  <c r="H9" i="122"/>
  <c r="K8" i="122"/>
  <c r="J8" i="122"/>
  <c r="I8" i="122"/>
  <c r="H8" i="122"/>
  <c r="K7" i="122"/>
  <c r="J7" i="122"/>
  <c r="I7" i="122"/>
  <c r="H7" i="122"/>
  <c r="K6" i="122"/>
  <c r="J6" i="122"/>
  <c r="I6" i="122"/>
  <c r="H6" i="122"/>
  <c r="K1" i="122"/>
  <c r="J1" i="122"/>
  <c r="I1" i="122"/>
  <c r="K14" i="121"/>
  <c r="J14" i="121"/>
  <c r="I14" i="121"/>
  <c r="H14" i="121"/>
  <c r="K13" i="121"/>
  <c r="J13" i="121"/>
  <c r="I13" i="121"/>
  <c r="H13" i="121"/>
  <c r="K12" i="121"/>
  <c r="J12" i="121"/>
  <c r="I12" i="121"/>
  <c r="H12" i="121"/>
  <c r="K11" i="121"/>
  <c r="J11" i="121"/>
  <c r="I11" i="121"/>
  <c r="H11" i="121"/>
  <c r="K10" i="121"/>
  <c r="J10" i="121"/>
  <c r="I10" i="121"/>
  <c r="H10" i="121"/>
  <c r="K9" i="121"/>
  <c r="J9" i="121"/>
  <c r="I9" i="121"/>
  <c r="H9" i="121"/>
  <c r="K8" i="121"/>
  <c r="J8" i="121"/>
  <c r="I8" i="121"/>
  <c r="H8" i="121"/>
  <c r="K7" i="121"/>
  <c r="J7" i="121"/>
  <c r="I7" i="121"/>
  <c r="H7" i="121"/>
  <c r="K6" i="121"/>
  <c r="J6" i="121"/>
  <c r="I6" i="121"/>
  <c r="H6" i="121"/>
  <c r="K1" i="121"/>
  <c r="J1" i="121"/>
  <c r="I1" i="121"/>
  <c r="C24" i="109"/>
  <c r="C23" i="109"/>
  <c r="C22" i="109"/>
  <c r="C21" i="109"/>
  <c r="C20" i="109"/>
  <c r="C19" i="109"/>
  <c r="C18" i="109"/>
  <c r="C17" i="109"/>
  <c r="C16" i="109"/>
  <c r="C15" i="109"/>
  <c r="C14" i="109"/>
  <c r="C13" i="109"/>
  <c r="C12" i="109"/>
  <c r="C11" i="109"/>
  <c r="C10" i="109"/>
  <c r="C9" i="109"/>
  <c r="C8" i="109"/>
  <c r="C7" i="109"/>
  <c r="C6" i="109"/>
  <c r="C5" i="109"/>
  <c r="C4" i="109"/>
  <c r="C3" i="109"/>
  <c r="C27" i="111"/>
  <c r="C26" i="111"/>
  <c r="C25" i="111"/>
  <c r="C27" i="110"/>
  <c r="C26" i="110"/>
  <c r="C25" i="110"/>
  <c r="C27" i="109"/>
  <c r="C26" i="109"/>
  <c r="C25" i="109"/>
  <c r="C27" i="84"/>
  <c r="C26" i="84"/>
  <c r="C25" i="84"/>
  <c r="C24" i="84"/>
  <c r="C23" i="84"/>
  <c r="C22" i="84"/>
  <c r="C21" i="84"/>
  <c r="C20" i="84"/>
  <c r="C19" i="84"/>
  <c r="C18" i="84"/>
  <c r="C17" i="84"/>
  <c r="C16" i="84"/>
  <c r="C15" i="84"/>
  <c r="C14" i="84"/>
  <c r="C13" i="84"/>
  <c r="C12" i="84"/>
  <c r="C11" i="84"/>
  <c r="C10" i="84"/>
  <c r="C9" i="84"/>
  <c r="C8" i="84"/>
  <c r="C7" i="84"/>
  <c r="C6" i="84"/>
  <c r="C5" i="84"/>
  <c r="C4" i="84"/>
  <c r="C3" i="84"/>
  <c r="N24" i="120" l="1"/>
  <c r="O24" i="120"/>
  <c r="P24" i="120"/>
  <c r="Q24" i="120"/>
  <c r="N25" i="120"/>
  <c r="O25" i="120"/>
  <c r="P25" i="120"/>
  <c r="Q25" i="120"/>
  <c r="N26" i="120"/>
  <c r="O26" i="120"/>
  <c r="P26" i="120"/>
  <c r="Q26" i="120"/>
  <c r="N2" i="120" l="1"/>
  <c r="H47" i="100" l="1"/>
  <c r="I47" i="100"/>
  <c r="J47" i="100"/>
  <c r="K47" i="100"/>
  <c r="H48" i="100"/>
  <c r="I48" i="100"/>
  <c r="J48" i="100"/>
  <c r="K48" i="100"/>
  <c r="H49" i="100"/>
  <c r="I49" i="100"/>
  <c r="J49" i="100"/>
  <c r="K49" i="100"/>
  <c r="H50" i="100"/>
  <c r="I50" i="100"/>
  <c r="J50" i="100"/>
  <c r="K50" i="100"/>
  <c r="H51" i="100"/>
  <c r="I51" i="100"/>
  <c r="J51" i="100"/>
  <c r="K51" i="100"/>
  <c r="H52" i="100"/>
  <c r="I52" i="100"/>
  <c r="J52" i="100"/>
  <c r="K52" i="100"/>
  <c r="H53" i="100"/>
  <c r="I53" i="100"/>
  <c r="J53" i="100"/>
  <c r="K53" i="100"/>
  <c r="H54" i="100"/>
  <c r="I54" i="100"/>
  <c r="J54" i="100"/>
  <c r="K54" i="100"/>
  <c r="H55" i="100"/>
  <c r="I55" i="100"/>
  <c r="J55" i="100"/>
  <c r="K55" i="100"/>
  <c r="H56" i="100"/>
  <c r="I56" i="100"/>
  <c r="J56" i="100"/>
  <c r="K56" i="100"/>
  <c r="H57" i="100"/>
  <c r="I57" i="100"/>
  <c r="J57" i="100"/>
  <c r="K57" i="100"/>
  <c r="H58" i="100"/>
  <c r="I58" i="100"/>
  <c r="J58" i="100"/>
  <c r="K58" i="100"/>
  <c r="H59" i="100"/>
  <c r="I59" i="100"/>
  <c r="J59" i="100"/>
  <c r="K59" i="100"/>
  <c r="H52" i="99"/>
  <c r="I52" i="99"/>
  <c r="J52" i="99"/>
  <c r="K52" i="99"/>
  <c r="H53" i="99"/>
  <c r="I53" i="99"/>
  <c r="J53" i="99"/>
  <c r="K53" i="99"/>
  <c r="H54" i="99"/>
  <c r="I54" i="99"/>
  <c r="J54" i="99"/>
  <c r="K54" i="99"/>
  <c r="H55" i="99"/>
  <c r="I55" i="99"/>
  <c r="J55" i="99"/>
  <c r="K55" i="99"/>
  <c r="H56" i="99"/>
  <c r="I56" i="99"/>
  <c r="J56" i="99"/>
  <c r="K56" i="99"/>
  <c r="H57" i="99"/>
  <c r="I57" i="99"/>
  <c r="J57" i="99"/>
  <c r="K57" i="99"/>
  <c r="H58" i="99"/>
  <c r="I58" i="99"/>
  <c r="J58" i="99"/>
  <c r="K58" i="99"/>
  <c r="C24" i="111"/>
  <c r="C23" i="111"/>
  <c r="C22" i="111"/>
  <c r="C21" i="111"/>
  <c r="C20" i="111"/>
  <c r="C19" i="111"/>
  <c r="C18" i="111"/>
  <c r="C17" i="111"/>
  <c r="C16" i="111"/>
  <c r="C15" i="111"/>
  <c r="C14" i="111"/>
  <c r="C13" i="111"/>
  <c r="C12" i="111"/>
  <c r="C11" i="111"/>
  <c r="C10" i="111"/>
  <c r="C9" i="111"/>
  <c r="C8" i="111"/>
  <c r="C7" i="111"/>
  <c r="C6" i="111"/>
  <c r="C5" i="111"/>
  <c r="C4" i="111"/>
  <c r="C3" i="111"/>
  <c r="C24" i="110"/>
  <c r="C23" i="110"/>
  <c r="C22" i="110"/>
  <c r="C21" i="110"/>
  <c r="C20" i="110"/>
  <c r="C19" i="110"/>
  <c r="C18" i="110"/>
  <c r="C17" i="110"/>
  <c r="C16" i="110"/>
  <c r="C15" i="110"/>
  <c r="C14" i="110"/>
  <c r="C13" i="110"/>
  <c r="C12" i="110"/>
  <c r="C11" i="110"/>
  <c r="C10" i="110"/>
  <c r="C9" i="110"/>
  <c r="C8" i="110"/>
  <c r="C7" i="110"/>
  <c r="C6" i="110"/>
  <c r="C5" i="110"/>
  <c r="C4" i="110"/>
  <c r="C3" i="110"/>
  <c r="Q23" i="120"/>
  <c r="P23" i="120"/>
  <c r="O23" i="120"/>
  <c r="N23" i="120"/>
  <c r="Q22" i="120"/>
  <c r="P22" i="120"/>
  <c r="O22" i="120"/>
  <c r="N22" i="120"/>
  <c r="Q21" i="120"/>
  <c r="P21" i="120"/>
  <c r="O21" i="120"/>
  <c r="N21" i="120"/>
  <c r="Q20" i="120"/>
  <c r="P20" i="120"/>
  <c r="O20" i="120"/>
  <c r="N20" i="120"/>
  <c r="Q19" i="120"/>
  <c r="P19" i="120"/>
  <c r="O19" i="120"/>
  <c r="N19" i="120"/>
  <c r="Q18" i="120"/>
  <c r="P18" i="120"/>
  <c r="O18" i="120"/>
  <c r="N18" i="120"/>
  <c r="Q17" i="120"/>
  <c r="P17" i="120"/>
  <c r="O17" i="120"/>
  <c r="N17" i="120"/>
  <c r="Q16" i="120"/>
  <c r="P16" i="120"/>
  <c r="O16" i="120"/>
  <c r="N16" i="120"/>
  <c r="Q15" i="120"/>
  <c r="P15" i="120"/>
  <c r="O15" i="120"/>
  <c r="N15" i="120"/>
  <c r="Q14" i="120"/>
  <c r="P14" i="120"/>
  <c r="O14" i="120"/>
  <c r="N14" i="120"/>
  <c r="Q13" i="120"/>
  <c r="P13" i="120"/>
  <c r="O13" i="120"/>
  <c r="N13" i="120"/>
  <c r="Q12" i="120"/>
  <c r="P12" i="120"/>
  <c r="O12" i="120"/>
  <c r="N12" i="120"/>
  <c r="Q11" i="120"/>
  <c r="P11" i="120"/>
  <c r="O11" i="120"/>
  <c r="N11" i="120"/>
  <c r="Q10" i="120"/>
  <c r="P10" i="120"/>
  <c r="O10" i="120"/>
  <c r="N10" i="120"/>
  <c r="Q9" i="120"/>
  <c r="P9" i="120"/>
  <c r="O9" i="120"/>
  <c r="N9" i="120"/>
  <c r="Q8" i="120"/>
  <c r="P8" i="120"/>
  <c r="O8" i="120"/>
  <c r="N8" i="120"/>
  <c r="Q7" i="120"/>
  <c r="P7" i="120"/>
  <c r="O7" i="120"/>
  <c r="N7" i="120"/>
  <c r="Q6" i="120"/>
  <c r="P6" i="120"/>
  <c r="O6" i="120"/>
  <c r="N6" i="120"/>
  <c r="Q5" i="120"/>
  <c r="P5" i="120"/>
  <c r="O5" i="120"/>
  <c r="N5" i="120"/>
  <c r="Q4" i="120"/>
  <c r="P4" i="120"/>
  <c r="O4" i="120"/>
  <c r="N4" i="120"/>
  <c r="Q3" i="120"/>
  <c r="P3" i="120"/>
  <c r="O3" i="120"/>
  <c r="N3" i="120"/>
  <c r="Q2" i="120"/>
  <c r="P2" i="120"/>
  <c r="O2" i="120"/>
  <c r="H36" i="106" l="1"/>
  <c r="I36" i="106"/>
  <c r="J36" i="106"/>
  <c r="K36" i="106"/>
  <c r="H37" i="106"/>
  <c r="I37" i="106"/>
  <c r="J37" i="106"/>
  <c r="K37" i="106"/>
  <c r="H38" i="106"/>
  <c r="I38" i="106"/>
  <c r="J38" i="106"/>
  <c r="K38" i="106"/>
  <c r="H39" i="106"/>
  <c r="I39" i="106"/>
  <c r="J39" i="106"/>
  <c r="K39" i="106"/>
  <c r="H40" i="106"/>
  <c r="I40" i="106"/>
  <c r="J40" i="106"/>
  <c r="K40" i="106"/>
  <c r="H41" i="106"/>
  <c r="I41" i="106"/>
  <c r="J41" i="106"/>
  <c r="K41" i="106"/>
  <c r="H31" i="105"/>
  <c r="I31" i="105"/>
  <c r="J31" i="105"/>
  <c r="K31" i="105"/>
  <c r="H32" i="105"/>
  <c r="I32" i="105"/>
  <c r="J32" i="105"/>
  <c r="K32" i="105"/>
  <c r="H33" i="105"/>
  <c r="I33" i="105"/>
  <c r="J33" i="105"/>
  <c r="K33" i="105"/>
  <c r="H34" i="105"/>
  <c r="I34" i="105"/>
  <c r="J34" i="105"/>
  <c r="K34" i="105"/>
  <c r="H35" i="105"/>
  <c r="I35" i="105"/>
  <c r="J35" i="105"/>
  <c r="K35" i="105"/>
  <c r="H36" i="105"/>
  <c r="I36" i="105"/>
  <c r="J36" i="105"/>
  <c r="K36" i="105"/>
  <c r="H37" i="105"/>
  <c r="I37" i="105"/>
  <c r="J37" i="105"/>
  <c r="K37" i="105"/>
  <c r="H38" i="105"/>
  <c r="I38" i="105"/>
  <c r="J38" i="105"/>
  <c r="K38" i="105"/>
  <c r="H39" i="105"/>
  <c r="I39" i="105"/>
  <c r="J39" i="105"/>
  <c r="K39" i="105"/>
  <c r="H40" i="105"/>
  <c r="I40" i="105"/>
  <c r="J40" i="105"/>
  <c r="K40" i="105"/>
  <c r="H41" i="105"/>
  <c r="I41" i="105"/>
  <c r="J41" i="105"/>
  <c r="K41" i="105"/>
  <c r="H29" i="104"/>
  <c r="I29" i="104"/>
  <c r="J29" i="104"/>
  <c r="K29" i="104"/>
  <c r="H30" i="104"/>
  <c r="I30" i="104"/>
  <c r="J30" i="104"/>
  <c r="K30" i="104"/>
  <c r="H31" i="104"/>
  <c r="I31" i="104"/>
  <c r="J31" i="104"/>
  <c r="K31" i="104"/>
  <c r="H32" i="104"/>
  <c r="I32" i="104"/>
  <c r="J32" i="104"/>
  <c r="K32" i="104"/>
  <c r="H33" i="104"/>
  <c r="I33" i="104"/>
  <c r="J33" i="104"/>
  <c r="K33" i="104"/>
  <c r="H29" i="103"/>
  <c r="I29" i="103"/>
  <c r="J29" i="103"/>
  <c r="K29" i="103"/>
  <c r="H30" i="103"/>
  <c r="I30" i="103"/>
  <c r="J30" i="103"/>
  <c r="K30" i="103"/>
  <c r="H31" i="103"/>
  <c r="I31" i="103"/>
  <c r="J31" i="103"/>
  <c r="K31" i="103"/>
  <c r="H28" i="102"/>
  <c r="I28" i="102"/>
  <c r="J28" i="102"/>
  <c r="K28" i="102"/>
  <c r="H29" i="102"/>
  <c r="I29" i="102"/>
  <c r="J29" i="102"/>
  <c r="K29" i="102"/>
  <c r="H30" i="102"/>
  <c r="I30" i="102"/>
  <c r="J30" i="102"/>
  <c r="K30" i="102"/>
  <c r="H31" i="102"/>
  <c r="I31" i="102"/>
  <c r="J31" i="102"/>
  <c r="K31" i="102"/>
  <c r="H32" i="102"/>
  <c r="I32" i="102"/>
  <c r="J32" i="102"/>
  <c r="K32" i="102"/>
  <c r="H33" i="102"/>
  <c r="I33" i="102"/>
  <c r="J33" i="102"/>
  <c r="K33" i="102"/>
  <c r="H34" i="102"/>
  <c r="I34" i="102"/>
  <c r="J34" i="102"/>
  <c r="K34" i="102"/>
  <c r="H30" i="101"/>
  <c r="I30" i="101"/>
  <c r="J30" i="101"/>
  <c r="K30" i="101"/>
  <c r="H31" i="101"/>
  <c r="I31" i="101"/>
  <c r="J31" i="101"/>
  <c r="K31" i="101"/>
  <c r="H32" i="101"/>
  <c r="I32" i="101"/>
  <c r="J32" i="101"/>
  <c r="K32" i="101"/>
  <c r="H33" i="101"/>
  <c r="I33" i="101"/>
  <c r="J33" i="101"/>
  <c r="K33" i="101"/>
  <c r="H34" i="101"/>
  <c r="I34" i="101"/>
  <c r="J34" i="101"/>
  <c r="K34" i="101"/>
  <c r="K14" i="113" l="1"/>
  <c r="J14" i="113"/>
  <c r="I14" i="113"/>
  <c r="H14" i="113"/>
  <c r="K13" i="113"/>
  <c r="J13" i="113"/>
  <c r="I13" i="113"/>
  <c r="H13" i="113"/>
  <c r="K12" i="113"/>
  <c r="J12" i="113"/>
  <c r="I12" i="113"/>
  <c r="H12" i="113"/>
  <c r="K11" i="113"/>
  <c r="J11" i="113"/>
  <c r="I11" i="113"/>
  <c r="H11" i="113"/>
  <c r="K10" i="113"/>
  <c r="J10" i="113"/>
  <c r="I10" i="113"/>
  <c r="H10" i="113"/>
  <c r="K9" i="113"/>
  <c r="J9" i="113"/>
  <c r="I9" i="113"/>
  <c r="H9" i="113"/>
  <c r="K8" i="113"/>
  <c r="J8" i="113"/>
  <c r="I8" i="113"/>
  <c r="H8" i="113"/>
  <c r="K7" i="113"/>
  <c r="J7" i="113"/>
  <c r="I7" i="113"/>
  <c r="H7" i="113"/>
  <c r="K6" i="113"/>
  <c r="J6" i="113"/>
  <c r="I6" i="113"/>
  <c r="H6" i="113"/>
  <c r="K1" i="113"/>
  <c r="J1" i="113"/>
  <c r="I1" i="113"/>
  <c r="K15" i="112"/>
  <c r="J15" i="112"/>
  <c r="I15" i="112"/>
  <c r="H15" i="112"/>
  <c r="K14" i="112"/>
  <c r="J14" i="112"/>
  <c r="I14" i="112"/>
  <c r="H14" i="112"/>
  <c r="K13" i="112"/>
  <c r="J13" i="112"/>
  <c r="I13" i="112"/>
  <c r="H13" i="112"/>
  <c r="K12" i="112"/>
  <c r="J12" i="112"/>
  <c r="I12" i="112"/>
  <c r="H12" i="112"/>
  <c r="K11" i="112"/>
  <c r="J11" i="112"/>
  <c r="I11" i="112"/>
  <c r="H11" i="112"/>
  <c r="K10" i="112"/>
  <c r="J10" i="112"/>
  <c r="I10" i="112"/>
  <c r="H10" i="112"/>
  <c r="K9" i="112"/>
  <c r="J9" i="112"/>
  <c r="I9" i="112"/>
  <c r="H9" i="112"/>
  <c r="K8" i="112"/>
  <c r="J8" i="112"/>
  <c r="I8" i="112"/>
  <c r="H8" i="112"/>
  <c r="K7" i="112"/>
  <c r="J7" i="112"/>
  <c r="I7" i="112"/>
  <c r="H7" i="112"/>
  <c r="K6" i="112"/>
  <c r="J6" i="112"/>
  <c r="I6" i="112"/>
  <c r="H6" i="112"/>
  <c r="K1" i="112"/>
  <c r="J1" i="112"/>
  <c r="I1" i="112"/>
  <c r="K1" i="25" l="1"/>
  <c r="J1" i="25"/>
  <c r="I1" i="25"/>
  <c r="K6" i="103" l="1"/>
  <c r="J6" i="103"/>
  <c r="I6" i="103"/>
  <c r="H6" i="103" l="1"/>
  <c r="H7" i="103"/>
  <c r="K28" i="25" l="1"/>
  <c r="J28" i="25"/>
  <c r="I28" i="25"/>
  <c r="K27" i="25"/>
  <c r="J27" i="25"/>
  <c r="I27" i="25"/>
  <c r="K26" i="25"/>
  <c r="J26" i="25"/>
  <c r="I26" i="25"/>
  <c r="K25" i="25"/>
  <c r="J25" i="25"/>
  <c r="I25" i="25"/>
  <c r="K24" i="25"/>
  <c r="J24" i="25"/>
  <c r="I24" i="25"/>
  <c r="K23" i="25"/>
  <c r="J23" i="25"/>
  <c r="I23" i="25"/>
  <c r="K22" i="25"/>
  <c r="J22" i="25"/>
  <c r="I22" i="25"/>
  <c r="K21" i="25"/>
  <c r="J21" i="25"/>
  <c r="I21" i="25"/>
  <c r="K20" i="25"/>
  <c r="J20" i="25"/>
  <c r="I20" i="25"/>
  <c r="K19" i="25"/>
  <c r="J19" i="25"/>
  <c r="I19" i="25"/>
  <c r="K18" i="25"/>
  <c r="J18" i="25"/>
  <c r="I18" i="25"/>
  <c r="K17" i="25"/>
  <c r="J17" i="25"/>
  <c r="I17" i="25"/>
  <c r="K16" i="25"/>
  <c r="J16" i="25"/>
  <c r="I16" i="25"/>
  <c r="K15" i="25"/>
  <c r="J15" i="25"/>
  <c r="I15" i="25"/>
  <c r="K14" i="25"/>
  <c r="J14" i="25"/>
  <c r="I14" i="25"/>
  <c r="K13" i="25"/>
  <c r="J13" i="25"/>
  <c r="I13" i="25"/>
  <c r="K12" i="25"/>
  <c r="J12" i="25"/>
  <c r="I12" i="25"/>
  <c r="K11" i="25"/>
  <c r="J11" i="25"/>
  <c r="I11" i="25"/>
  <c r="K10" i="25"/>
  <c r="J10" i="25"/>
  <c r="I10" i="25"/>
  <c r="K9" i="25"/>
  <c r="J9" i="25"/>
  <c r="I9" i="25"/>
  <c r="K8" i="25"/>
  <c r="J8" i="25"/>
  <c r="I8" i="25"/>
  <c r="K7" i="25"/>
  <c r="J7" i="25"/>
  <c r="I7" i="25"/>
  <c r="K6" i="25"/>
  <c r="J6" i="25"/>
  <c r="I6" i="25"/>
  <c r="J19" i="96" l="1"/>
  <c r="H10" i="96"/>
  <c r="I20" i="97"/>
  <c r="H12" i="97"/>
  <c r="H6" i="98"/>
  <c r="I13" i="99"/>
  <c r="I9" i="99"/>
  <c r="I41" i="99"/>
  <c r="I47" i="99"/>
  <c r="K24" i="99"/>
  <c r="I29" i="99"/>
  <c r="K35" i="99"/>
  <c r="K42" i="99"/>
  <c r="K49" i="99"/>
  <c r="K13" i="99"/>
  <c r="J6" i="99"/>
  <c r="J23" i="100"/>
  <c r="J31" i="100"/>
  <c r="J39" i="100"/>
  <c r="J15" i="100"/>
  <c r="I19" i="100"/>
  <c r="K11" i="101"/>
  <c r="K12" i="101"/>
  <c r="K18" i="101"/>
  <c r="K28" i="101"/>
  <c r="K13" i="101"/>
  <c r="J8" i="101"/>
  <c r="I10" i="101"/>
  <c r="K14" i="102"/>
  <c r="K21" i="102"/>
  <c r="J8" i="102"/>
  <c r="K19" i="103"/>
  <c r="K11" i="103"/>
  <c r="I16" i="103"/>
  <c r="K20" i="103"/>
  <c r="I25" i="103"/>
  <c r="K28" i="103"/>
  <c r="K13" i="103"/>
  <c r="J7" i="103"/>
  <c r="I9" i="103"/>
  <c r="J27" i="104"/>
  <c r="I18" i="104"/>
  <c r="J12" i="104"/>
  <c r="J19" i="104"/>
  <c r="J24" i="104"/>
  <c r="K13" i="104"/>
  <c r="I26" i="104"/>
  <c r="K7" i="105"/>
  <c r="J29" i="105"/>
  <c r="I6" i="105"/>
  <c r="I9" i="106"/>
  <c r="K9" i="106"/>
  <c r="K18" i="106"/>
  <c r="K26" i="106"/>
  <c r="K33" i="106"/>
  <c r="K8" i="106"/>
  <c r="J8" i="106"/>
  <c r="I6" i="106"/>
  <c r="K17" i="107"/>
  <c r="K11" i="107"/>
  <c r="J6" i="107"/>
  <c r="K9" i="108"/>
  <c r="J18" i="108"/>
  <c r="K8" i="108"/>
  <c r="J9" i="108"/>
  <c r="K1" i="108"/>
  <c r="J1" i="108"/>
  <c r="I1" i="108"/>
  <c r="I6" i="107"/>
  <c r="H6" i="107"/>
  <c r="K1" i="107"/>
  <c r="J1" i="107"/>
  <c r="I1" i="107"/>
  <c r="K1" i="106"/>
  <c r="J1" i="106"/>
  <c r="I1" i="106"/>
  <c r="K1" i="105"/>
  <c r="J1" i="105"/>
  <c r="I1" i="105"/>
  <c r="K6" i="104"/>
  <c r="J6" i="104"/>
  <c r="I6" i="104"/>
  <c r="K1" i="104"/>
  <c r="J1" i="104"/>
  <c r="I1" i="104"/>
  <c r="K7" i="103"/>
  <c r="I7" i="103"/>
  <c r="K1" i="103"/>
  <c r="J1" i="103"/>
  <c r="I1" i="103"/>
  <c r="K6" i="102"/>
  <c r="J6" i="102"/>
  <c r="H6" i="102"/>
  <c r="K1" i="102"/>
  <c r="J1" i="102"/>
  <c r="I1" i="102"/>
  <c r="K6" i="101"/>
  <c r="K1" i="101"/>
  <c r="J1" i="101"/>
  <c r="I1" i="101"/>
  <c r="K6" i="100"/>
  <c r="J6" i="100"/>
  <c r="H6" i="100"/>
  <c r="K1" i="100"/>
  <c r="J1" i="100"/>
  <c r="I1" i="100"/>
  <c r="K6" i="99"/>
  <c r="I6" i="99"/>
  <c r="K1" i="99"/>
  <c r="J1" i="99"/>
  <c r="I1" i="99"/>
  <c r="K1" i="98"/>
  <c r="J1" i="98"/>
  <c r="I1" i="98"/>
  <c r="J6" i="97"/>
  <c r="K1" i="97"/>
  <c r="J1" i="97"/>
  <c r="I1" i="97"/>
  <c r="K1" i="96"/>
  <c r="J1" i="96"/>
  <c r="I1" i="96"/>
  <c r="I6" i="95"/>
  <c r="H6" i="95"/>
  <c r="K1" i="95"/>
  <c r="J1" i="95"/>
  <c r="I1" i="95"/>
  <c r="K9" i="94"/>
  <c r="J6" i="94"/>
  <c r="I9" i="94"/>
  <c r="H10" i="94"/>
  <c r="K6" i="94"/>
  <c r="H6" i="94"/>
  <c r="K1" i="94"/>
  <c r="J1" i="94"/>
  <c r="I1" i="94"/>
  <c r="J19" i="108" l="1"/>
  <c r="J11" i="108"/>
  <c r="I8" i="108"/>
  <c r="K16" i="108"/>
  <c r="K7" i="108"/>
  <c r="K14" i="108"/>
  <c r="I10" i="107"/>
  <c r="K19" i="107"/>
  <c r="K12" i="107"/>
  <c r="K6" i="107"/>
  <c r="K9" i="107"/>
  <c r="J6" i="106"/>
  <c r="I33" i="106"/>
  <c r="K12" i="106"/>
  <c r="K34" i="106"/>
  <c r="K31" i="106"/>
  <c r="K27" i="106"/>
  <c r="I24" i="106"/>
  <c r="K19" i="106"/>
  <c r="I16" i="106"/>
  <c r="K10" i="106"/>
  <c r="J30" i="106"/>
  <c r="J23" i="106"/>
  <c r="J14" i="106"/>
  <c r="K29" i="106"/>
  <c r="K25" i="106"/>
  <c r="J21" i="106"/>
  <c r="K17" i="106"/>
  <c r="K6" i="106"/>
  <c r="K35" i="106"/>
  <c r="I32" i="106"/>
  <c r="K28" i="106"/>
  <c r="I25" i="106"/>
  <c r="K20" i="106"/>
  <c r="I17" i="106"/>
  <c r="K11" i="106"/>
  <c r="J7" i="106"/>
  <c r="J30" i="105"/>
  <c r="J13" i="105"/>
  <c r="J26" i="105"/>
  <c r="J22" i="105"/>
  <c r="J6" i="105"/>
  <c r="I24" i="105"/>
  <c r="J28" i="104"/>
  <c r="K23" i="104"/>
  <c r="J11" i="104"/>
  <c r="K22" i="104"/>
  <c r="K15" i="104"/>
  <c r="K8" i="104"/>
  <c r="J10" i="104"/>
  <c r="J20" i="104"/>
  <c r="K27" i="103"/>
  <c r="I24" i="103"/>
  <c r="K14" i="103"/>
  <c r="I10" i="103"/>
  <c r="I26" i="103"/>
  <c r="K22" i="103"/>
  <c r="I18" i="103"/>
  <c r="I11" i="103"/>
  <c r="K9" i="103"/>
  <c r="K25" i="103"/>
  <c r="K21" i="103"/>
  <c r="I17" i="103"/>
  <c r="K12" i="103"/>
  <c r="I8" i="103"/>
  <c r="K23" i="102"/>
  <c r="I21" i="102"/>
  <c r="J26" i="102"/>
  <c r="I20" i="102"/>
  <c r="K16" i="102"/>
  <c r="J10" i="102"/>
  <c r="J25" i="102"/>
  <c r="J19" i="102"/>
  <c r="J9" i="102"/>
  <c r="J18" i="102"/>
  <c r="I13" i="102"/>
  <c r="K7" i="102"/>
  <c r="J27" i="102"/>
  <c r="J17" i="102"/>
  <c r="J11" i="102"/>
  <c r="J6" i="101"/>
  <c r="K29" i="101"/>
  <c r="K24" i="101"/>
  <c r="K19" i="101"/>
  <c r="J9" i="101"/>
  <c r="I23" i="101"/>
  <c r="I7" i="101"/>
  <c r="K27" i="101"/>
  <c r="K21" i="101"/>
  <c r="J16" i="101"/>
  <c r="K8" i="101"/>
  <c r="K26" i="101"/>
  <c r="K20" i="101"/>
  <c r="I15" i="101"/>
  <c r="K10" i="101"/>
  <c r="I34" i="100"/>
  <c r="I27" i="100"/>
  <c r="J17" i="100"/>
  <c r="K11" i="100"/>
  <c r="I6" i="100"/>
  <c r="J40" i="100"/>
  <c r="J32" i="100"/>
  <c r="J24" i="100"/>
  <c r="J8" i="100"/>
  <c r="J41" i="100"/>
  <c r="J33" i="100"/>
  <c r="J25" i="100"/>
  <c r="K17" i="99"/>
  <c r="K10" i="99"/>
  <c r="I34" i="99"/>
  <c r="I27" i="99"/>
  <c r="I22" i="99"/>
  <c r="I15" i="99"/>
  <c r="K51" i="99"/>
  <c r="I45" i="99"/>
  <c r="K40" i="99"/>
  <c r="K33" i="99"/>
  <c r="K26" i="99"/>
  <c r="K19" i="99"/>
  <c r="K8" i="99"/>
  <c r="I8" i="99"/>
  <c r="I50" i="99"/>
  <c r="I43" i="99"/>
  <c r="I38" i="99"/>
  <c r="I31" i="99"/>
  <c r="I25" i="99"/>
  <c r="I18" i="99"/>
  <c r="I11" i="99"/>
  <c r="J7" i="97"/>
  <c r="H22" i="97"/>
  <c r="H6" i="97"/>
  <c r="H14" i="97"/>
  <c r="K6" i="98"/>
  <c r="H10" i="97"/>
  <c r="J8" i="98"/>
  <c r="H10" i="98"/>
  <c r="J16" i="97"/>
  <c r="J24" i="97"/>
  <c r="H20" i="97"/>
  <c r="H24" i="97"/>
  <c r="H18" i="97"/>
  <c r="I6" i="97"/>
  <c r="H8" i="97"/>
  <c r="H23" i="97"/>
  <c r="H16" i="97"/>
  <c r="H9" i="97"/>
  <c r="H6" i="96"/>
  <c r="K8" i="96"/>
  <c r="K14" i="95"/>
  <c r="J6" i="95"/>
  <c r="J11" i="95"/>
  <c r="K26" i="94"/>
  <c r="I13" i="94"/>
  <c r="K17" i="94"/>
  <c r="K7" i="94"/>
  <c r="K26" i="105"/>
  <c r="K19" i="100"/>
  <c r="I31" i="94"/>
  <c r="K19" i="94"/>
  <c r="K14" i="94"/>
  <c r="I8" i="94"/>
  <c r="K18" i="108"/>
  <c r="I17" i="108"/>
  <c r="J15" i="108"/>
  <c r="K13" i="108"/>
  <c r="K11" i="108"/>
  <c r="I10" i="108"/>
  <c r="J8" i="108"/>
  <c r="K16" i="107"/>
  <c r="K13" i="107"/>
  <c r="K10" i="107"/>
  <c r="K7" i="107"/>
  <c r="J34" i="106"/>
  <c r="K32" i="106"/>
  <c r="K30" i="106"/>
  <c r="I29" i="106"/>
  <c r="J27" i="106"/>
  <c r="J25" i="106"/>
  <c r="K23" i="106"/>
  <c r="K21" i="106"/>
  <c r="I20" i="106"/>
  <c r="J18" i="106"/>
  <c r="K16" i="106"/>
  <c r="K14" i="106"/>
  <c r="I13" i="106"/>
  <c r="J11" i="106"/>
  <c r="J9" i="106"/>
  <c r="K7" i="106"/>
  <c r="J8" i="105"/>
  <c r="J9" i="105"/>
  <c r="J10" i="105"/>
  <c r="J17" i="105"/>
  <c r="K29" i="105"/>
  <c r="K27" i="105"/>
  <c r="J25" i="105"/>
  <c r="K22" i="105"/>
  <c r="I20" i="105"/>
  <c r="K16" i="105"/>
  <c r="I12" i="105"/>
  <c r="K10" i="104"/>
  <c r="K12" i="104"/>
  <c r="K17" i="104"/>
  <c r="K19" i="104"/>
  <c r="K26" i="104"/>
  <c r="K28" i="104"/>
  <c r="K9" i="104"/>
  <c r="K11" i="104"/>
  <c r="K18" i="104"/>
  <c r="K20" i="104"/>
  <c r="K25" i="104"/>
  <c r="K27" i="104"/>
  <c r="K24" i="104"/>
  <c r="K21" i="104"/>
  <c r="K16" i="104"/>
  <c r="K7" i="104"/>
  <c r="K9" i="102"/>
  <c r="K11" i="102"/>
  <c r="K18" i="102"/>
  <c r="K20" i="102"/>
  <c r="K25" i="102"/>
  <c r="K27" i="102"/>
  <c r="K10" i="102"/>
  <c r="K12" i="102"/>
  <c r="K17" i="102"/>
  <c r="K19" i="102"/>
  <c r="K26" i="102"/>
  <c r="K24" i="102"/>
  <c r="K13" i="102"/>
  <c r="J25" i="101"/>
  <c r="J17" i="101"/>
  <c r="K45" i="100"/>
  <c r="I42" i="100"/>
  <c r="K38" i="100"/>
  <c r="I35" i="100"/>
  <c r="K27" i="100"/>
  <c r="K20" i="100"/>
  <c r="I13" i="108"/>
  <c r="J16" i="107"/>
  <c r="K11" i="105"/>
  <c r="K13" i="105"/>
  <c r="K12" i="105"/>
  <c r="K14" i="105"/>
  <c r="K19" i="105"/>
  <c r="K21" i="105"/>
  <c r="K24" i="105"/>
  <c r="K15" i="105"/>
  <c r="K30" i="100"/>
  <c r="K35" i="94"/>
  <c r="I24" i="94"/>
  <c r="I15" i="94"/>
  <c r="K19" i="108"/>
  <c r="I18" i="108"/>
  <c r="J16" i="108"/>
  <c r="J14" i="108"/>
  <c r="K12" i="108"/>
  <c r="K10" i="108"/>
  <c r="I9" i="108"/>
  <c r="J7" i="108"/>
  <c r="K18" i="107"/>
  <c r="K15" i="107"/>
  <c r="J12" i="107"/>
  <c r="K8" i="107"/>
  <c r="J35" i="106"/>
  <c r="J33" i="106"/>
  <c r="I28" i="106"/>
  <c r="J26" i="106"/>
  <c r="K24" i="106"/>
  <c r="K22" i="106"/>
  <c r="I21" i="106"/>
  <c r="J19" i="106"/>
  <c r="J17" i="106"/>
  <c r="K15" i="106"/>
  <c r="K13" i="106"/>
  <c r="I12" i="106"/>
  <c r="J10" i="106"/>
  <c r="K30" i="105"/>
  <c r="K28" i="105"/>
  <c r="J21" i="105"/>
  <c r="J18" i="105"/>
  <c r="J14" i="105"/>
  <c r="K9" i="105"/>
  <c r="I9" i="104"/>
  <c r="I22" i="104"/>
  <c r="I14" i="104"/>
  <c r="K14" i="104"/>
  <c r="I10" i="104"/>
  <c r="I6" i="102"/>
  <c r="I8" i="102"/>
  <c r="I17" i="102"/>
  <c r="I24" i="102"/>
  <c r="I9" i="102"/>
  <c r="I16" i="102"/>
  <c r="I25" i="102"/>
  <c r="K22" i="102"/>
  <c r="K15" i="102"/>
  <c r="I12" i="102"/>
  <c r="K8" i="102"/>
  <c r="J7" i="101"/>
  <c r="J13" i="101"/>
  <c r="J20" i="101"/>
  <c r="J29" i="101"/>
  <c r="J12" i="101"/>
  <c r="J21" i="101"/>
  <c r="J28" i="101"/>
  <c r="J24" i="101"/>
  <c r="K43" i="100"/>
  <c r="K36" i="100"/>
  <c r="K29" i="100"/>
  <c r="I26" i="100"/>
  <c r="K22" i="100"/>
  <c r="K18" i="105"/>
  <c r="K10" i="105"/>
  <c r="K12" i="100"/>
  <c r="K14" i="100"/>
  <c r="K7" i="100"/>
  <c r="K9" i="100"/>
  <c r="K16" i="100"/>
  <c r="K18" i="100"/>
  <c r="K10" i="100"/>
  <c r="K17" i="100"/>
  <c r="K23" i="100"/>
  <c r="K25" i="100"/>
  <c r="K32" i="100"/>
  <c r="K34" i="100"/>
  <c r="K39" i="100"/>
  <c r="K41" i="100"/>
  <c r="K8" i="100"/>
  <c r="K15" i="100"/>
  <c r="K24" i="100"/>
  <c r="K26" i="100"/>
  <c r="K31" i="100"/>
  <c r="K33" i="100"/>
  <c r="K40" i="100"/>
  <c r="K42" i="100"/>
  <c r="K44" i="100"/>
  <c r="K37" i="100"/>
  <c r="K13" i="100"/>
  <c r="K33" i="94"/>
  <c r="I29" i="94"/>
  <c r="I22" i="94"/>
  <c r="K10" i="94"/>
  <c r="K6" i="105"/>
  <c r="K17" i="108"/>
  <c r="K15" i="108"/>
  <c r="I14" i="108"/>
  <c r="J12" i="108"/>
  <c r="J10" i="108"/>
  <c r="K14" i="107"/>
  <c r="J8" i="107"/>
  <c r="J31" i="106"/>
  <c r="J29" i="106"/>
  <c r="J22" i="106"/>
  <c r="J15" i="106"/>
  <c r="J13" i="106"/>
  <c r="I8" i="106"/>
  <c r="I7" i="105"/>
  <c r="I16" i="105"/>
  <c r="I8" i="105"/>
  <c r="I28" i="105"/>
  <c r="K25" i="105"/>
  <c r="K23" i="105"/>
  <c r="K20" i="105"/>
  <c r="K17" i="105"/>
  <c r="K8" i="105"/>
  <c r="I9" i="100"/>
  <c r="I11" i="100"/>
  <c r="I18" i="100"/>
  <c r="I15" i="100"/>
  <c r="I7" i="100"/>
  <c r="I14" i="100"/>
  <c r="I22" i="100"/>
  <c r="I31" i="100"/>
  <c r="I38" i="100"/>
  <c r="I23" i="100"/>
  <c r="I30" i="100"/>
  <c r="I39" i="100"/>
  <c r="I46" i="100"/>
  <c r="K46" i="100"/>
  <c r="I43" i="100"/>
  <c r="K35" i="100"/>
  <c r="K28" i="100"/>
  <c r="K21" i="100"/>
  <c r="I10" i="100"/>
  <c r="J23" i="104"/>
  <c r="J16" i="104"/>
  <c r="J7" i="104"/>
  <c r="K26" i="103"/>
  <c r="K24" i="103"/>
  <c r="I22" i="103"/>
  <c r="I20" i="103"/>
  <c r="K17" i="103"/>
  <c r="K15" i="103"/>
  <c r="I13" i="103"/>
  <c r="K10" i="103"/>
  <c r="K8" i="103"/>
  <c r="J23" i="102"/>
  <c r="J21" i="102"/>
  <c r="J14" i="102"/>
  <c r="J7" i="102"/>
  <c r="K25" i="101"/>
  <c r="K23" i="101"/>
  <c r="I19" i="101"/>
  <c r="K16" i="101"/>
  <c r="K14" i="101"/>
  <c r="K9" i="101"/>
  <c r="K7" i="101"/>
  <c r="J10" i="100"/>
  <c r="J7" i="100"/>
  <c r="J9" i="100"/>
  <c r="J16" i="100"/>
  <c r="J11" i="100"/>
  <c r="J13" i="100"/>
  <c r="J44" i="100"/>
  <c r="J37" i="100"/>
  <c r="J35" i="100"/>
  <c r="J28" i="100"/>
  <c r="J21" i="100"/>
  <c r="J19" i="100"/>
  <c r="J12" i="100"/>
  <c r="K45" i="99"/>
  <c r="K36" i="99"/>
  <c r="K31" i="99"/>
  <c r="K22" i="99"/>
  <c r="J15" i="104"/>
  <c r="J8" i="104"/>
  <c r="I28" i="103"/>
  <c r="K23" i="103"/>
  <c r="I21" i="103"/>
  <c r="K18" i="103"/>
  <c r="K16" i="103"/>
  <c r="I14" i="103"/>
  <c r="I12" i="103"/>
  <c r="J22" i="102"/>
  <c r="J15" i="102"/>
  <c r="J13" i="102"/>
  <c r="I27" i="101"/>
  <c r="K22" i="101"/>
  <c r="K17" i="101"/>
  <c r="K15" i="101"/>
  <c r="I11" i="101"/>
  <c r="J45" i="100"/>
  <c r="J43" i="100"/>
  <c r="J36" i="100"/>
  <c r="J29" i="100"/>
  <c r="J27" i="100"/>
  <c r="J20" i="100"/>
  <c r="K9" i="99"/>
  <c r="K11" i="99"/>
  <c r="K16" i="99"/>
  <c r="K18" i="99"/>
  <c r="K25" i="99"/>
  <c r="K27" i="99"/>
  <c r="K32" i="99"/>
  <c r="K34" i="99"/>
  <c r="K41" i="99"/>
  <c r="K43" i="99"/>
  <c r="K48" i="99"/>
  <c r="K50" i="99"/>
  <c r="K7" i="99"/>
  <c r="K12" i="99"/>
  <c r="K14" i="99"/>
  <c r="K21" i="99"/>
  <c r="K23" i="99"/>
  <c r="K28" i="99"/>
  <c r="K30" i="99"/>
  <c r="K37" i="99"/>
  <c r="K39" i="99"/>
  <c r="K44" i="99"/>
  <c r="K46" i="99"/>
  <c r="K47" i="99"/>
  <c r="K38" i="99"/>
  <c r="K29" i="99"/>
  <c r="K20" i="99"/>
  <c r="K15" i="99"/>
  <c r="H13" i="98"/>
  <c r="H7" i="98"/>
  <c r="I10" i="97"/>
  <c r="I12" i="97"/>
  <c r="I23" i="97"/>
  <c r="I15" i="97"/>
  <c r="I7" i="97"/>
  <c r="I26" i="97"/>
  <c r="I18" i="97"/>
  <c r="J15" i="97"/>
  <c r="J13" i="97"/>
  <c r="J11" i="97"/>
  <c r="I51" i="99"/>
  <c r="I49" i="99"/>
  <c r="I42" i="99"/>
  <c r="I35" i="99"/>
  <c r="I33" i="99"/>
  <c r="I26" i="99"/>
  <c r="I19" i="99"/>
  <c r="I17" i="99"/>
  <c r="I10" i="99"/>
  <c r="H26" i="97"/>
  <c r="J23" i="97"/>
  <c r="J21" i="97"/>
  <c r="J19" i="97"/>
  <c r="H17" i="97"/>
  <c r="H13" i="97"/>
  <c r="H11" i="97"/>
  <c r="J8" i="97"/>
  <c r="H7" i="97"/>
  <c r="J23" i="95"/>
  <c r="J9" i="95"/>
  <c r="I46" i="99"/>
  <c r="I39" i="99"/>
  <c r="I37" i="99"/>
  <c r="I30" i="99"/>
  <c r="I23" i="99"/>
  <c r="I21" i="99"/>
  <c r="I14" i="99"/>
  <c r="I7" i="99"/>
  <c r="H25" i="97"/>
  <c r="H21" i="97"/>
  <c r="H19" i="97"/>
  <c r="H15" i="97"/>
  <c r="J18" i="95"/>
  <c r="I12" i="95"/>
  <c r="H27" i="96"/>
  <c r="H15" i="96"/>
  <c r="J17" i="95"/>
  <c r="K23" i="95"/>
  <c r="J6" i="96"/>
  <c r="J12" i="96"/>
  <c r="K24" i="96"/>
  <c r="H23" i="96"/>
  <c r="H22" i="96"/>
  <c r="H26" i="96"/>
  <c r="H11" i="96"/>
  <c r="H19" i="96"/>
  <c r="J28" i="96"/>
  <c r="J14" i="96"/>
  <c r="H25" i="96"/>
  <c r="K21" i="96"/>
  <c r="H18" i="96"/>
  <c r="H14" i="96"/>
  <c r="H7" i="96"/>
  <c r="H8" i="96"/>
  <c r="H21" i="96"/>
  <c r="H17" i="96"/>
  <c r="H13" i="96"/>
  <c r="H9" i="96"/>
  <c r="J10" i="95"/>
  <c r="J27" i="95"/>
  <c r="J21" i="95"/>
  <c r="I10" i="95"/>
  <c r="I13" i="95"/>
  <c r="I22" i="95"/>
  <c r="I8" i="95"/>
  <c r="I17" i="95"/>
  <c r="I20" i="95"/>
  <c r="I26" i="95"/>
  <c r="K6" i="95"/>
  <c r="J26" i="95"/>
  <c r="I21" i="95"/>
  <c r="J14" i="95"/>
  <c r="K8" i="95"/>
  <c r="J22" i="95"/>
  <c r="J13" i="95"/>
  <c r="J8" i="95"/>
  <c r="J25" i="95"/>
  <c r="J19" i="95"/>
  <c r="J15" i="95"/>
  <c r="J7" i="95"/>
  <c r="K30" i="94"/>
  <c r="I28" i="94"/>
  <c r="K21" i="94"/>
  <c r="I17" i="94"/>
  <c r="I37" i="94"/>
  <c r="K34" i="94"/>
  <c r="I32" i="94"/>
  <c r="I30" i="94"/>
  <c r="K27" i="94"/>
  <c r="K25" i="94"/>
  <c r="I23" i="94"/>
  <c r="I21" i="94"/>
  <c r="K18" i="94"/>
  <c r="I16" i="94"/>
  <c r="I14" i="94"/>
  <c r="K11" i="94"/>
  <c r="I7" i="94"/>
  <c r="I6" i="94"/>
  <c r="K37" i="94"/>
  <c r="I35" i="94"/>
  <c r="I33" i="94"/>
  <c r="I26" i="94"/>
  <c r="K23" i="94"/>
  <c r="I19" i="94"/>
  <c r="I12" i="94"/>
  <c r="I10" i="94"/>
  <c r="K8" i="94"/>
  <c r="I36" i="94"/>
  <c r="I34" i="94"/>
  <c r="K31" i="94"/>
  <c r="K29" i="94"/>
  <c r="I27" i="94"/>
  <c r="I25" i="94"/>
  <c r="K22" i="94"/>
  <c r="I20" i="94"/>
  <c r="I18" i="94"/>
  <c r="K15" i="94"/>
  <c r="K13" i="94"/>
  <c r="I11" i="94"/>
  <c r="H35" i="94"/>
  <c r="H31" i="94"/>
  <c r="H27" i="94"/>
  <c r="H23" i="94"/>
  <c r="H19" i="94"/>
  <c r="H15" i="94"/>
  <c r="H11" i="94"/>
  <c r="H7" i="94"/>
  <c r="I19" i="107"/>
  <c r="I15" i="107"/>
  <c r="I11" i="107"/>
  <c r="I7" i="107"/>
  <c r="H7" i="105"/>
  <c r="H8" i="105"/>
  <c r="H9" i="105"/>
  <c r="H10" i="105"/>
  <c r="H11" i="105"/>
  <c r="H12" i="105"/>
  <c r="H13" i="105"/>
  <c r="H14" i="105"/>
  <c r="H15" i="105"/>
  <c r="H16" i="105"/>
  <c r="H17" i="105"/>
  <c r="H18" i="105"/>
  <c r="H19" i="105"/>
  <c r="H20" i="105"/>
  <c r="H21" i="105"/>
  <c r="H22" i="105"/>
  <c r="H23" i="105"/>
  <c r="H24" i="105"/>
  <c r="H25" i="105"/>
  <c r="H26" i="105"/>
  <c r="H27" i="105"/>
  <c r="H28" i="105"/>
  <c r="H29" i="105"/>
  <c r="H30" i="105"/>
  <c r="H6" i="105"/>
  <c r="H7" i="104"/>
  <c r="H8" i="104"/>
  <c r="H9" i="104"/>
  <c r="H10" i="104"/>
  <c r="H11" i="104"/>
  <c r="H12" i="104"/>
  <c r="H13" i="104"/>
  <c r="H14" i="104"/>
  <c r="H15" i="104"/>
  <c r="H16" i="104"/>
  <c r="H17" i="104"/>
  <c r="H18" i="104"/>
  <c r="H19" i="104"/>
  <c r="H20" i="104"/>
  <c r="H21" i="104"/>
  <c r="H22" i="104"/>
  <c r="H23" i="104"/>
  <c r="H24" i="104"/>
  <c r="H25" i="104"/>
  <c r="H26" i="104"/>
  <c r="H27" i="104"/>
  <c r="H28" i="104"/>
  <c r="J25" i="103"/>
  <c r="J21" i="103"/>
  <c r="J17" i="103"/>
  <c r="J13" i="103"/>
  <c r="J9" i="103"/>
  <c r="H7" i="101"/>
  <c r="H8" i="101"/>
  <c r="H9" i="101"/>
  <c r="H10" i="101"/>
  <c r="H11" i="101"/>
  <c r="H12" i="101"/>
  <c r="H13" i="101"/>
  <c r="H14" i="101"/>
  <c r="H15" i="101"/>
  <c r="H16" i="101"/>
  <c r="H17" i="101"/>
  <c r="H18" i="101"/>
  <c r="H19" i="101"/>
  <c r="H20" i="101"/>
  <c r="H21" i="101"/>
  <c r="H22" i="101"/>
  <c r="H23" i="101"/>
  <c r="H24" i="101"/>
  <c r="H25" i="101"/>
  <c r="H26" i="101"/>
  <c r="H27" i="101"/>
  <c r="H28" i="101"/>
  <c r="H29" i="101"/>
  <c r="H6" i="101"/>
  <c r="J50" i="99"/>
  <c r="J46" i="99"/>
  <c r="J42" i="99"/>
  <c r="J38" i="99"/>
  <c r="J34" i="99"/>
  <c r="J30" i="99"/>
  <c r="J26" i="99"/>
  <c r="J22" i="99"/>
  <c r="J18" i="99"/>
  <c r="J14" i="99"/>
  <c r="J10" i="99"/>
  <c r="I9" i="98"/>
  <c r="I13" i="98"/>
  <c r="I6" i="98"/>
  <c r="I12" i="98"/>
  <c r="I10" i="98"/>
  <c r="K7" i="97"/>
  <c r="K8" i="97"/>
  <c r="K9" i="97"/>
  <c r="K10" i="97"/>
  <c r="K11" i="97"/>
  <c r="K12" i="97"/>
  <c r="K13" i="97"/>
  <c r="K14" i="97"/>
  <c r="K15" i="97"/>
  <c r="K16" i="97"/>
  <c r="K17" i="97"/>
  <c r="K18" i="97"/>
  <c r="K19" i="97"/>
  <c r="K20" i="97"/>
  <c r="K21" i="97"/>
  <c r="K22" i="97"/>
  <c r="K23" i="97"/>
  <c r="K24" i="97"/>
  <c r="K25" i="97"/>
  <c r="K26" i="97"/>
  <c r="I7" i="96"/>
  <c r="I8" i="96"/>
  <c r="I9" i="96"/>
  <c r="I10" i="96"/>
  <c r="I11" i="96"/>
  <c r="I12" i="96"/>
  <c r="I13" i="96"/>
  <c r="I14" i="96"/>
  <c r="I15" i="96"/>
  <c r="I16" i="96"/>
  <c r="I17" i="96"/>
  <c r="I18" i="96"/>
  <c r="I19" i="96"/>
  <c r="I20" i="96"/>
  <c r="I21" i="96"/>
  <c r="I22" i="96"/>
  <c r="I23" i="96"/>
  <c r="I24" i="96"/>
  <c r="I25" i="96"/>
  <c r="I26" i="96"/>
  <c r="I27" i="96"/>
  <c r="I28" i="96"/>
  <c r="H36" i="94"/>
  <c r="H32" i="94"/>
  <c r="H28" i="94"/>
  <c r="H24" i="94"/>
  <c r="H20" i="94"/>
  <c r="H16" i="94"/>
  <c r="H12" i="94"/>
  <c r="H8" i="94"/>
  <c r="H7" i="108"/>
  <c r="H8" i="108"/>
  <c r="H9" i="108"/>
  <c r="H10" i="108"/>
  <c r="H11" i="108"/>
  <c r="H12" i="108"/>
  <c r="H13" i="108"/>
  <c r="H14" i="108"/>
  <c r="H15" i="108"/>
  <c r="H16" i="108"/>
  <c r="H17" i="108"/>
  <c r="H18" i="108"/>
  <c r="H19" i="108"/>
  <c r="J17" i="107"/>
  <c r="I16" i="107"/>
  <c r="J13" i="107"/>
  <c r="I12" i="107"/>
  <c r="J9" i="107"/>
  <c r="I8" i="107"/>
  <c r="H7" i="106"/>
  <c r="H8" i="106"/>
  <c r="H9" i="106"/>
  <c r="H10" i="106"/>
  <c r="H11" i="106"/>
  <c r="H12" i="106"/>
  <c r="H13" i="106"/>
  <c r="H14" i="106"/>
  <c r="H15" i="106"/>
  <c r="H16" i="106"/>
  <c r="H17" i="106"/>
  <c r="H18" i="106"/>
  <c r="H19" i="106"/>
  <c r="H20" i="106"/>
  <c r="H21" i="106"/>
  <c r="H22" i="106"/>
  <c r="H23" i="106"/>
  <c r="H24" i="106"/>
  <c r="H25" i="106"/>
  <c r="H26" i="106"/>
  <c r="H27" i="106"/>
  <c r="H28" i="106"/>
  <c r="H29" i="106"/>
  <c r="H30" i="106"/>
  <c r="H31" i="106"/>
  <c r="H32" i="106"/>
  <c r="H33" i="106"/>
  <c r="H34" i="106"/>
  <c r="H35" i="106"/>
  <c r="I29" i="105"/>
  <c r="I25" i="105"/>
  <c r="I21" i="105"/>
  <c r="I17" i="105"/>
  <c r="I13" i="105"/>
  <c r="I9" i="105"/>
  <c r="I27" i="104"/>
  <c r="I23" i="104"/>
  <c r="I19" i="104"/>
  <c r="I15" i="104"/>
  <c r="I11" i="104"/>
  <c r="I7" i="104"/>
  <c r="J26" i="103"/>
  <c r="J22" i="103"/>
  <c r="J18" i="103"/>
  <c r="J14" i="103"/>
  <c r="J10" i="103"/>
  <c r="H7" i="102"/>
  <c r="H8" i="102"/>
  <c r="H9" i="102"/>
  <c r="H10" i="102"/>
  <c r="H11" i="102"/>
  <c r="H12" i="102"/>
  <c r="H13" i="102"/>
  <c r="H14" i="102"/>
  <c r="H15" i="102"/>
  <c r="H16" i="102"/>
  <c r="H17" i="102"/>
  <c r="H18" i="102"/>
  <c r="H19" i="102"/>
  <c r="H20" i="102"/>
  <c r="H21" i="102"/>
  <c r="H22" i="102"/>
  <c r="H23" i="102"/>
  <c r="H24" i="102"/>
  <c r="H25" i="102"/>
  <c r="H26" i="102"/>
  <c r="H27" i="102"/>
  <c r="I28" i="101"/>
  <c r="I24" i="101"/>
  <c r="I20" i="101"/>
  <c r="I16" i="101"/>
  <c r="I12" i="101"/>
  <c r="I8" i="101"/>
  <c r="H7" i="100"/>
  <c r="H8" i="100"/>
  <c r="H9" i="100"/>
  <c r="H10" i="100"/>
  <c r="H11" i="100"/>
  <c r="H12" i="100"/>
  <c r="H13" i="100"/>
  <c r="H14" i="100"/>
  <c r="H15" i="100"/>
  <c r="H16" i="100"/>
  <c r="H17" i="100"/>
  <c r="H18" i="100"/>
  <c r="H19" i="100"/>
  <c r="H20" i="100"/>
  <c r="H21" i="100"/>
  <c r="H22" i="100"/>
  <c r="H23" i="100"/>
  <c r="H24" i="100"/>
  <c r="H25" i="100"/>
  <c r="H26" i="100"/>
  <c r="H27" i="100"/>
  <c r="H28" i="100"/>
  <c r="H29" i="100"/>
  <c r="H30" i="100"/>
  <c r="H31" i="100"/>
  <c r="H32" i="100"/>
  <c r="H33" i="100"/>
  <c r="H34" i="100"/>
  <c r="H35" i="100"/>
  <c r="H36" i="100"/>
  <c r="H37" i="100"/>
  <c r="H38" i="100"/>
  <c r="H39" i="100"/>
  <c r="H40" i="100"/>
  <c r="H41" i="100"/>
  <c r="H42" i="100"/>
  <c r="H43" i="100"/>
  <c r="H44" i="100"/>
  <c r="H45" i="100"/>
  <c r="H46" i="100"/>
  <c r="J51" i="99"/>
  <c r="J47" i="99"/>
  <c r="J43" i="99"/>
  <c r="J39" i="99"/>
  <c r="J35" i="99"/>
  <c r="J31" i="99"/>
  <c r="J27" i="99"/>
  <c r="J23" i="99"/>
  <c r="J19" i="99"/>
  <c r="J15" i="99"/>
  <c r="J11" i="99"/>
  <c r="J7" i="99"/>
  <c r="J10" i="98"/>
  <c r="J13" i="98"/>
  <c r="J11" i="98"/>
  <c r="I8" i="98"/>
  <c r="J9" i="96"/>
  <c r="J13" i="96"/>
  <c r="J17" i="96"/>
  <c r="J21" i="96"/>
  <c r="J25" i="96"/>
  <c r="J11" i="96"/>
  <c r="J18" i="96"/>
  <c r="J20" i="96"/>
  <c r="J27" i="96"/>
  <c r="J8" i="96"/>
  <c r="J15" i="96"/>
  <c r="J22" i="96"/>
  <c r="J24" i="96"/>
  <c r="J16" i="96"/>
  <c r="J7" i="94"/>
  <c r="J8" i="94"/>
  <c r="J9" i="94"/>
  <c r="J10" i="94"/>
  <c r="J11" i="94"/>
  <c r="J12" i="94"/>
  <c r="J13" i="94"/>
  <c r="J14" i="94"/>
  <c r="J15" i="94"/>
  <c r="J16" i="94"/>
  <c r="J17" i="94"/>
  <c r="J18" i="94"/>
  <c r="J19" i="94"/>
  <c r="J20" i="94"/>
  <c r="J21" i="94"/>
  <c r="J22" i="94"/>
  <c r="J23" i="94"/>
  <c r="J24" i="94"/>
  <c r="J25" i="94"/>
  <c r="J26" i="94"/>
  <c r="J27" i="94"/>
  <c r="J28" i="94"/>
  <c r="J29" i="94"/>
  <c r="J30" i="94"/>
  <c r="J31" i="94"/>
  <c r="J32" i="94"/>
  <c r="J33" i="94"/>
  <c r="J34" i="94"/>
  <c r="J35" i="94"/>
  <c r="J36" i="94"/>
  <c r="J37" i="94"/>
  <c r="H37" i="94"/>
  <c r="H33" i="94"/>
  <c r="H29" i="94"/>
  <c r="H25" i="94"/>
  <c r="H21" i="94"/>
  <c r="H17" i="94"/>
  <c r="H13" i="94"/>
  <c r="H9" i="94"/>
  <c r="H6" i="106"/>
  <c r="I19" i="108"/>
  <c r="I15" i="108"/>
  <c r="I11" i="108"/>
  <c r="I7" i="108"/>
  <c r="J18" i="107"/>
  <c r="I17" i="107"/>
  <c r="J14" i="107"/>
  <c r="I13" i="107"/>
  <c r="J10" i="107"/>
  <c r="I9" i="107"/>
  <c r="I34" i="106"/>
  <c r="I30" i="106"/>
  <c r="I26" i="106"/>
  <c r="I22" i="106"/>
  <c r="I18" i="106"/>
  <c r="I14" i="106"/>
  <c r="I10" i="106"/>
  <c r="I30" i="105"/>
  <c r="J27" i="105"/>
  <c r="I26" i="105"/>
  <c r="J23" i="105"/>
  <c r="I22" i="105"/>
  <c r="J19" i="105"/>
  <c r="I18" i="105"/>
  <c r="J15" i="105"/>
  <c r="I14" i="105"/>
  <c r="J11" i="105"/>
  <c r="I10" i="105"/>
  <c r="J7" i="105"/>
  <c r="I28" i="104"/>
  <c r="J25" i="104"/>
  <c r="I24" i="104"/>
  <c r="J21" i="104"/>
  <c r="I20" i="104"/>
  <c r="J17" i="104"/>
  <c r="I16" i="104"/>
  <c r="J13" i="104"/>
  <c r="I12" i="104"/>
  <c r="J9" i="104"/>
  <c r="I8" i="104"/>
  <c r="H8" i="103"/>
  <c r="H9" i="103"/>
  <c r="H10" i="103"/>
  <c r="H11" i="103"/>
  <c r="H12" i="103"/>
  <c r="H13" i="103"/>
  <c r="H14" i="103"/>
  <c r="H15" i="103"/>
  <c r="H16" i="103"/>
  <c r="H17" i="103"/>
  <c r="H18" i="103"/>
  <c r="H19" i="103"/>
  <c r="H20" i="103"/>
  <c r="H21" i="103"/>
  <c r="H22" i="103"/>
  <c r="H23" i="103"/>
  <c r="H24" i="103"/>
  <c r="H25" i="103"/>
  <c r="H26" i="103"/>
  <c r="H27" i="103"/>
  <c r="H28" i="103"/>
  <c r="J27" i="103"/>
  <c r="J23" i="103"/>
  <c r="J19" i="103"/>
  <c r="J15" i="103"/>
  <c r="J11" i="103"/>
  <c r="I26" i="102"/>
  <c r="I22" i="102"/>
  <c r="I18" i="102"/>
  <c r="I14" i="102"/>
  <c r="I10" i="102"/>
  <c r="I29" i="101"/>
  <c r="J26" i="101"/>
  <c r="I25" i="101"/>
  <c r="J22" i="101"/>
  <c r="I21" i="101"/>
  <c r="J18" i="101"/>
  <c r="I17" i="101"/>
  <c r="J14" i="101"/>
  <c r="I13" i="101"/>
  <c r="J10" i="101"/>
  <c r="I9" i="101"/>
  <c r="I44" i="100"/>
  <c r="I40" i="100"/>
  <c r="I36" i="100"/>
  <c r="I32" i="100"/>
  <c r="I28" i="100"/>
  <c r="I24" i="100"/>
  <c r="I20" i="100"/>
  <c r="I16" i="100"/>
  <c r="I12" i="100"/>
  <c r="I8" i="100"/>
  <c r="H7" i="99"/>
  <c r="H8" i="99"/>
  <c r="H9" i="99"/>
  <c r="H10" i="99"/>
  <c r="H11" i="99"/>
  <c r="H12" i="99"/>
  <c r="H13" i="99"/>
  <c r="H14" i="99"/>
  <c r="H15" i="99"/>
  <c r="H16" i="99"/>
  <c r="H17" i="99"/>
  <c r="H18" i="99"/>
  <c r="H19" i="99"/>
  <c r="H20" i="99"/>
  <c r="H21" i="99"/>
  <c r="H22" i="99"/>
  <c r="H23" i="99"/>
  <c r="H24" i="99"/>
  <c r="H25" i="99"/>
  <c r="H26" i="99"/>
  <c r="H27" i="99"/>
  <c r="H28" i="99"/>
  <c r="H29" i="99"/>
  <c r="H30" i="99"/>
  <c r="H31" i="99"/>
  <c r="H32" i="99"/>
  <c r="H33" i="99"/>
  <c r="H34" i="99"/>
  <c r="H35" i="99"/>
  <c r="H36" i="99"/>
  <c r="H37" i="99"/>
  <c r="H38" i="99"/>
  <c r="H39" i="99"/>
  <c r="H40" i="99"/>
  <c r="H41" i="99"/>
  <c r="H42" i="99"/>
  <c r="H43" i="99"/>
  <c r="H44" i="99"/>
  <c r="H45" i="99"/>
  <c r="H46" i="99"/>
  <c r="H47" i="99"/>
  <c r="H48" i="99"/>
  <c r="H49" i="99"/>
  <c r="H50" i="99"/>
  <c r="H51" i="99"/>
  <c r="J48" i="99"/>
  <c r="J44" i="99"/>
  <c r="J40" i="99"/>
  <c r="J36" i="99"/>
  <c r="J32" i="99"/>
  <c r="J28" i="99"/>
  <c r="J24" i="99"/>
  <c r="J20" i="99"/>
  <c r="J16" i="99"/>
  <c r="J12" i="99"/>
  <c r="J8" i="99"/>
  <c r="I11" i="98"/>
  <c r="J9" i="98"/>
  <c r="J7" i="98"/>
  <c r="I9" i="97"/>
  <c r="I13" i="97"/>
  <c r="I17" i="97"/>
  <c r="I21" i="97"/>
  <c r="I25" i="97"/>
  <c r="I24" i="97"/>
  <c r="I16" i="97"/>
  <c r="I8" i="97"/>
  <c r="K10" i="96"/>
  <c r="K14" i="96"/>
  <c r="K18" i="96"/>
  <c r="K22" i="96"/>
  <c r="K26" i="96"/>
  <c r="K7" i="96"/>
  <c r="K9" i="96"/>
  <c r="K16" i="96"/>
  <c r="K23" i="96"/>
  <c r="K25" i="96"/>
  <c r="K6" i="96"/>
  <c r="K11" i="96"/>
  <c r="K13" i="96"/>
  <c r="K20" i="96"/>
  <c r="K27" i="96"/>
  <c r="J26" i="96"/>
  <c r="J23" i="96"/>
  <c r="K15" i="96"/>
  <c r="J10" i="96"/>
  <c r="J7" i="96"/>
  <c r="K36" i="94"/>
  <c r="H34" i="94"/>
  <c r="K32" i="94"/>
  <c r="H30" i="94"/>
  <c r="K28" i="94"/>
  <c r="H26" i="94"/>
  <c r="K24" i="94"/>
  <c r="H22" i="94"/>
  <c r="K20" i="94"/>
  <c r="H18" i="94"/>
  <c r="K16" i="94"/>
  <c r="H14" i="94"/>
  <c r="K12" i="94"/>
  <c r="I6" i="96"/>
  <c r="K6" i="97"/>
  <c r="J6" i="98"/>
  <c r="H6" i="99"/>
  <c r="I6" i="101"/>
  <c r="H6" i="104"/>
  <c r="J17" i="108"/>
  <c r="I16" i="108"/>
  <c r="J13" i="108"/>
  <c r="I12" i="108"/>
  <c r="H7" i="107"/>
  <c r="H8" i="107"/>
  <c r="H9" i="107"/>
  <c r="H10" i="107"/>
  <c r="H11" i="107"/>
  <c r="H12" i="107"/>
  <c r="H13" i="107"/>
  <c r="H14" i="107"/>
  <c r="H15" i="107"/>
  <c r="H16" i="107"/>
  <c r="H17" i="107"/>
  <c r="H18" i="107"/>
  <c r="H19" i="107"/>
  <c r="J19" i="107"/>
  <c r="I18" i="107"/>
  <c r="J15" i="107"/>
  <c r="I14" i="107"/>
  <c r="J11" i="107"/>
  <c r="J7" i="107"/>
  <c r="I35" i="106"/>
  <c r="J32" i="106"/>
  <c r="I31" i="106"/>
  <c r="J28" i="106"/>
  <c r="I27" i="106"/>
  <c r="J24" i="106"/>
  <c r="I23" i="106"/>
  <c r="J20" i="106"/>
  <c r="I19" i="106"/>
  <c r="J16" i="106"/>
  <c r="I15" i="106"/>
  <c r="J12" i="106"/>
  <c r="I11" i="106"/>
  <c r="I7" i="106"/>
  <c r="J28" i="105"/>
  <c r="I27" i="105"/>
  <c r="J24" i="105"/>
  <c r="I23" i="105"/>
  <c r="J20" i="105"/>
  <c r="I19" i="105"/>
  <c r="J16" i="105"/>
  <c r="I15" i="105"/>
  <c r="J12" i="105"/>
  <c r="I11" i="105"/>
  <c r="J26" i="104"/>
  <c r="I25" i="104"/>
  <c r="J22" i="104"/>
  <c r="I21" i="104"/>
  <c r="J18" i="104"/>
  <c r="I17" i="104"/>
  <c r="J14" i="104"/>
  <c r="I13" i="104"/>
  <c r="J28" i="103"/>
  <c r="I27" i="103"/>
  <c r="J24" i="103"/>
  <c r="I23" i="103"/>
  <c r="J20" i="103"/>
  <c r="I19" i="103"/>
  <c r="J16" i="103"/>
  <c r="I15" i="103"/>
  <c r="J12" i="103"/>
  <c r="J8" i="103"/>
  <c r="I27" i="102"/>
  <c r="J24" i="102"/>
  <c r="I23" i="102"/>
  <c r="J20" i="102"/>
  <c r="I19" i="102"/>
  <c r="J16" i="102"/>
  <c r="I15" i="102"/>
  <c r="J12" i="102"/>
  <c r="I11" i="102"/>
  <c r="I7" i="102"/>
  <c r="J27" i="101"/>
  <c r="I26" i="101"/>
  <c r="J23" i="101"/>
  <c r="I22" i="101"/>
  <c r="J19" i="101"/>
  <c r="I18" i="101"/>
  <c r="J15" i="101"/>
  <c r="I14" i="101"/>
  <c r="J11" i="101"/>
  <c r="J46" i="100"/>
  <c r="I45" i="100"/>
  <c r="J42" i="100"/>
  <c r="I41" i="100"/>
  <c r="J38" i="100"/>
  <c r="I37" i="100"/>
  <c r="J34" i="100"/>
  <c r="I33" i="100"/>
  <c r="J30" i="100"/>
  <c r="I29" i="100"/>
  <c r="J26" i="100"/>
  <c r="I25" i="100"/>
  <c r="J22" i="100"/>
  <c r="I21" i="100"/>
  <c r="J18" i="100"/>
  <c r="I17" i="100"/>
  <c r="J14" i="100"/>
  <c r="I13" i="100"/>
  <c r="J49" i="99"/>
  <c r="I48" i="99"/>
  <c r="J45" i="99"/>
  <c r="I44" i="99"/>
  <c r="J41" i="99"/>
  <c r="I40" i="99"/>
  <c r="J37" i="99"/>
  <c r="I36" i="99"/>
  <c r="J33" i="99"/>
  <c r="I32" i="99"/>
  <c r="J29" i="99"/>
  <c r="I28" i="99"/>
  <c r="J25" i="99"/>
  <c r="I24" i="99"/>
  <c r="J21" i="99"/>
  <c r="I20" i="99"/>
  <c r="J17" i="99"/>
  <c r="I16" i="99"/>
  <c r="J13" i="99"/>
  <c r="I12" i="99"/>
  <c r="J9" i="99"/>
  <c r="H8" i="98"/>
  <c r="H12" i="98"/>
  <c r="J12" i="98"/>
  <c r="H11" i="98"/>
  <c r="H9" i="98"/>
  <c r="I7" i="98"/>
  <c r="J10" i="97"/>
  <c r="J14" i="97"/>
  <c r="J18" i="97"/>
  <c r="J22" i="97"/>
  <c r="J26" i="97"/>
  <c r="J25" i="97"/>
  <c r="I22" i="97"/>
  <c r="J20" i="97"/>
  <c r="I19" i="97"/>
  <c r="J17" i="97"/>
  <c r="I14" i="97"/>
  <c r="J12" i="97"/>
  <c r="I11" i="97"/>
  <c r="J9" i="97"/>
  <c r="K28" i="96"/>
  <c r="K19" i="96"/>
  <c r="K17" i="96"/>
  <c r="K12" i="96"/>
  <c r="K9" i="95"/>
  <c r="K13" i="95"/>
  <c r="K17" i="95"/>
  <c r="K21" i="95"/>
  <c r="K25" i="95"/>
  <c r="K10" i="95"/>
  <c r="K12" i="95"/>
  <c r="K19" i="95"/>
  <c r="K26" i="95"/>
  <c r="K11" i="95"/>
  <c r="K15" i="95"/>
  <c r="K20" i="95"/>
  <c r="K7" i="95"/>
  <c r="K16" i="95"/>
  <c r="K18" i="95"/>
  <c r="K22" i="95"/>
  <c r="K24" i="95"/>
  <c r="K27" i="95"/>
  <c r="K7" i="98"/>
  <c r="K8" i="98"/>
  <c r="K9" i="98"/>
  <c r="K10" i="98"/>
  <c r="K11" i="98"/>
  <c r="K12" i="98"/>
  <c r="K13" i="98"/>
  <c r="I7" i="95"/>
  <c r="I11" i="95"/>
  <c r="I15" i="95"/>
  <c r="I19" i="95"/>
  <c r="I23" i="95"/>
  <c r="I27" i="95"/>
  <c r="I9" i="95"/>
  <c r="I16" i="95"/>
  <c r="I18" i="95"/>
  <c r="I25" i="95"/>
  <c r="I24" i="95"/>
  <c r="I14" i="95"/>
  <c r="H28" i="96"/>
  <c r="H24" i="96"/>
  <c r="H20" i="96"/>
  <c r="H16" i="96"/>
  <c r="H12" i="96"/>
  <c r="H7" i="95"/>
  <c r="H8" i="95"/>
  <c r="H9" i="95"/>
  <c r="H10" i="95"/>
  <c r="H11" i="95"/>
  <c r="H12" i="95"/>
  <c r="H13" i="95"/>
  <c r="H14" i="95"/>
  <c r="H15" i="95"/>
  <c r="H16" i="95"/>
  <c r="H17" i="95"/>
  <c r="H18" i="95"/>
  <c r="H19" i="95"/>
  <c r="H20" i="95"/>
  <c r="H21" i="95"/>
  <c r="H22" i="95"/>
  <c r="H23" i="95"/>
  <c r="H24" i="95"/>
  <c r="H25" i="95"/>
  <c r="H26" i="95"/>
  <c r="H27" i="95"/>
  <c r="J24" i="95"/>
  <c r="J20" i="95"/>
  <c r="J16" i="95"/>
  <c r="J12" i="95"/>
  <c r="K39" i="93" l="1"/>
  <c r="J39" i="93"/>
  <c r="I39" i="93"/>
  <c r="H39" i="93"/>
  <c r="K38" i="93"/>
  <c r="J38" i="93"/>
  <c r="I38" i="93"/>
  <c r="H38" i="93"/>
  <c r="K37" i="93"/>
  <c r="J37" i="93"/>
  <c r="I37" i="93"/>
  <c r="H37" i="93"/>
  <c r="K36" i="93"/>
  <c r="J36" i="93"/>
  <c r="I36" i="93"/>
  <c r="H36" i="93"/>
  <c r="K35" i="93"/>
  <c r="J35" i="93"/>
  <c r="I35" i="93"/>
  <c r="H35" i="93"/>
  <c r="K34" i="93"/>
  <c r="J34" i="93"/>
  <c r="I34" i="93"/>
  <c r="H34" i="93"/>
  <c r="K33" i="93"/>
  <c r="J33" i="93"/>
  <c r="I33" i="93"/>
  <c r="H33" i="93"/>
  <c r="K32" i="93"/>
  <c r="J32" i="93"/>
  <c r="I32" i="93"/>
  <c r="H32" i="93"/>
  <c r="K31" i="93"/>
  <c r="J31" i="93"/>
  <c r="I31" i="93"/>
  <c r="H31" i="93"/>
  <c r="K30" i="93"/>
  <c r="J30" i="93"/>
  <c r="I30" i="93"/>
  <c r="H30" i="93"/>
  <c r="K29" i="93"/>
  <c r="J29" i="93"/>
  <c r="I29" i="93"/>
  <c r="H29" i="93"/>
  <c r="K28" i="93"/>
  <c r="J28" i="93"/>
  <c r="I28" i="93"/>
  <c r="H28" i="93"/>
  <c r="K27" i="93"/>
  <c r="J27" i="93"/>
  <c r="I27" i="93"/>
  <c r="H27" i="93"/>
  <c r="K26" i="93"/>
  <c r="J26" i="93"/>
  <c r="I26" i="93"/>
  <c r="H26" i="93"/>
  <c r="K25" i="93"/>
  <c r="J25" i="93"/>
  <c r="I25" i="93"/>
  <c r="H25" i="93"/>
  <c r="K24" i="93"/>
  <c r="J24" i="93"/>
  <c r="I24" i="93"/>
  <c r="H24" i="93"/>
  <c r="K23" i="93"/>
  <c r="J23" i="93"/>
  <c r="I23" i="93"/>
  <c r="H23" i="93"/>
  <c r="K22" i="93"/>
  <c r="J22" i="93"/>
  <c r="I22" i="93"/>
  <c r="H22" i="93"/>
  <c r="K21" i="93"/>
  <c r="J21" i="93"/>
  <c r="I21" i="93"/>
  <c r="H21" i="93"/>
  <c r="K20" i="93"/>
  <c r="J20" i="93"/>
  <c r="I20" i="93"/>
  <c r="H20" i="93"/>
  <c r="K19" i="93"/>
  <c r="J19" i="93"/>
  <c r="I19" i="93"/>
  <c r="H19" i="93"/>
  <c r="K18" i="93"/>
  <c r="J18" i="93"/>
  <c r="I18" i="93"/>
  <c r="H18" i="93"/>
  <c r="K17" i="93"/>
  <c r="J17" i="93"/>
  <c r="I17" i="93"/>
  <c r="H17" i="93"/>
  <c r="K16" i="93"/>
  <c r="J16" i="93"/>
  <c r="I16" i="93"/>
  <c r="H16" i="93"/>
  <c r="K15" i="93"/>
  <c r="J15" i="93"/>
  <c r="I15" i="93"/>
  <c r="H15" i="93"/>
  <c r="K14" i="93"/>
  <c r="J14" i="93"/>
  <c r="I14" i="93"/>
  <c r="H14" i="93"/>
  <c r="K13" i="93"/>
  <c r="J13" i="93"/>
  <c r="I13" i="93"/>
  <c r="H13" i="93"/>
  <c r="K12" i="93"/>
  <c r="J12" i="93"/>
  <c r="I12" i="93"/>
  <c r="H12" i="93"/>
  <c r="K11" i="93"/>
  <c r="J11" i="93"/>
  <c r="I11" i="93"/>
  <c r="H11" i="93"/>
  <c r="K10" i="93"/>
  <c r="J10" i="93"/>
  <c r="I10" i="93"/>
  <c r="H10" i="93"/>
  <c r="K9" i="93"/>
  <c r="J9" i="93"/>
  <c r="I9" i="93"/>
  <c r="H9" i="93"/>
  <c r="K8" i="93"/>
  <c r="J8" i="93"/>
  <c r="I8" i="93"/>
  <c r="H8" i="93"/>
  <c r="K7" i="93"/>
  <c r="J7" i="93"/>
  <c r="I7" i="93"/>
  <c r="H7" i="93"/>
  <c r="K6" i="93"/>
  <c r="J6" i="93"/>
  <c r="I6" i="93"/>
  <c r="H6" i="93"/>
  <c r="K1" i="93"/>
  <c r="J1" i="93"/>
  <c r="I1" i="93"/>
  <c r="K1" i="92" l="1"/>
  <c r="J1" i="92"/>
  <c r="I1" i="92"/>
  <c r="K6" i="92" l="1"/>
  <c r="K16" i="92"/>
  <c r="K7" i="92"/>
  <c r="K8" i="92"/>
  <c r="J64" i="92"/>
  <c r="I64" i="92"/>
  <c r="I63" i="92"/>
  <c r="I62" i="92"/>
  <c r="I61" i="92"/>
  <c r="I60" i="92"/>
  <c r="I59" i="92"/>
  <c r="I58" i="92"/>
  <c r="I57" i="92"/>
  <c r="I56" i="92"/>
  <c r="I55" i="92"/>
  <c r="I54" i="92"/>
  <c r="I53" i="92"/>
  <c r="I52" i="92"/>
  <c r="I51" i="92"/>
  <c r="I50" i="92"/>
  <c r="I49" i="92"/>
  <c r="I48" i="92"/>
  <c r="I47" i="92"/>
  <c r="I46" i="92"/>
  <c r="I45" i="92"/>
  <c r="I44" i="92"/>
  <c r="I43" i="92"/>
  <c r="I6" i="92"/>
  <c r="H9" i="92"/>
  <c r="I10" i="92"/>
  <c r="K11" i="92"/>
  <c r="H13" i="92"/>
  <c r="I14" i="92"/>
  <c r="K15" i="92"/>
  <c r="H17" i="92"/>
  <c r="I18" i="92"/>
  <c r="K19" i="92"/>
  <c r="H21" i="92"/>
  <c r="I22" i="92"/>
  <c r="K23" i="92"/>
  <c r="I25" i="92"/>
  <c r="I27" i="92"/>
  <c r="I29" i="92"/>
  <c r="I31" i="92"/>
  <c r="I33" i="92"/>
  <c r="I35" i="92"/>
  <c r="I37" i="92"/>
  <c r="I39" i="92"/>
  <c r="I41" i="92"/>
  <c r="K43" i="92"/>
  <c r="K47" i="92"/>
  <c r="K51" i="92"/>
  <c r="K55" i="92"/>
  <c r="K59" i="92"/>
  <c r="H8" i="92"/>
  <c r="I9" i="92"/>
  <c r="K10" i="92"/>
  <c r="H12" i="92"/>
  <c r="I13" i="92"/>
  <c r="K14" i="92"/>
  <c r="H16" i="92"/>
  <c r="I17" i="92"/>
  <c r="K18" i="92"/>
  <c r="H20" i="92"/>
  <c r="I21" i="92"/>
  <c r="K22" i="92"/>
  <c r="H24" i="92"/>
  <c r="K25" i="92"/>
  <c r="K27" i="92"/>
  <c r="K29" i="92"/>
  <c r="K31" i="92"/>
  <c r="K33" i="92"/>
  <c r="K35" i="92"/>
  <c r="K37" i="92"/>
  <c r="K39" i="92"/>
  <c r="K41" i="92"/>
  <c r="K44" i="92"/>
  <c r="K48" i="92"/>
  <c r="K52" i="92"/>
  <c r="K56" i="92"/>
  <c r="K60" i="92"/>
  <c r="K62" i="92"/>
  <c r="K63" i="92"/>
  <c r="K64" i="92"/>
  <c r="H7" i="92"/>
  <c r="I8" i="92"/>
  <c r="K9" i="92"/>
  <c r="H11" i="92"/>
  <c r="I12" i="92"/>
  <c r="K13" i="92"/>
  <c r="H15" i="92"/>
  <c r="I16" i="92"/>
  <c r="K17" i="92"/>
  <c r="H19" i="92"/>
  <c r="I20" i="92"/>
  <c r="K21" i="92"/>
  <c r="H23" i="92"/>
  <c r="I24" i="92"/>
  <c r="I26" i="92"/>
  <c r="I28" i="92"/>
  <c r="I30" i="92"/>
  <c r="I32" i="92"/>
  <c r="I34" i="92"/>
  <c r="I36" i="92"/>
  <c r="I38" i="92"/>
  <c r="I40" i="92"/>
  <c r="I42" i="92"/>
  <c r="K45" i="92"/>
  <c r="K49" i="92"/>
  <c r="K53" i="92"/>
  <c r="K57" i="92"/>
  <c r="K61" i="92"/>
  <c r="H64" i="92"/>
  <c r="H62" i="92"/>
  <c r="H61" i="92"/>
  <c r="H60" i="92"/>
  <c r="H59" i="92"/>
  <c r="H58" i="92"/>
  <c r="H57" i="92"/>
  <c r="H56" i="92"/>
  <c r="H55" i="92"/>
  <c r="H54" i="92"/>
  <c r="H53" i="92"/>
  <c r="H52" i="92"/>
  <c r="H51" i="92"/>
  <c r="H50" i="92"/>
  <c r="H49" i="92"/>
  <c r="H48" i="92"/>
  <c r="H47" i="92"/>
  <c r="H46" i="92"/>
  <c r="H45" i="92"/>
  <c r="H44" i="92"/>
  <c r="H43" i="92"/>
  <c r="H42" i="92"/>
  <c r="H41" i="92"/>
  <c r="H40" i="92"/>
  <c r="H39" i="92"/>
  <c r="H38" i="92"/>
  <c r="H37" i="92"/>
  <c r="H36" i="92"/>
  <c r="H35" i="92"/>
  <c r="H34" i="92"/>
  <c r="H33" i="92"/>
  <c r="H32" i="92"/>
  <c r="H31" i="92"/>
  <c r="H30" i="92"/>
  <c r="H29" i="92"/>
  <c r="H28" i="92"/>
  <c r="H27" i="92"/>
  <c r="H26" i="92"/>
  <c r="H25" i="92"/>
  <c r="H6" i="92"/>
  <c r="I7" i="92"/>
  <c r="H10" i="92"/>
  <c r="I11" i="92"/>
  <c r="K12" i="92"/>
  <c r="H14" i="92"/>
  <c r="I15" i="92"/>
  <c r="H18" i="92"/>
  <c r="I19" i="92"/>
  <c r="K20" i="92"/>
  <c r="H22" i="92"/>
  <c r="I23" i="92"/>
  <c r="K24" i="92"/>
  <c r="K26" i="92"/>
  <c r="K28" i="92"/>
  <c r="K30" i="92"/>
  <c r="K32" i="92"/>
  <c r="K34" i="92"/>
  <c r="K36" i="92"/>
  <c r="K38" i="92"/>
  <c r="K40" i="92"/>
  <c r="K42" i="92"/>
  <c r="K46" i="92"/>
  <c r="K50" i="92"/>
  <c r="K54" i="92"/>
  <c r="K58" i="92"/>
  <c r="H63" i="92"/>
  <c r="J63" i="92"/>
  <c r="J62" i="92"/>
  <c r="J6" i="92"/>
  <c r="J7" i="92"/>
  <c r="J8" i="92"/>
  <c r="J9" i="92"/>
  <c r="J10" i="92"/>
  <c r="J11" i="92"/>
  <c r="J12" i="92"/>
  <c r="J13" i="92"/>
  <c r="J14" i="92"/>
  <c r="J15" i="92"/>
  <c r="J16" i="92"/>
  <c r="J17" i="92"/>
  <c r="J18" i="92"/>
  <c r="J19" i="92"/>
  <c r="J20" i="92"/>
  <c r="J21" i="92"/>
  <c r="J22" i="92"/>
  <c r="J23" i="92"/>
  <c r="J24" i="92"/>
  <c r="J25" i="92"/>
  <c r="J26" i="92"/>
  <c r="J27" i="92"/>
  <c r="J28" i="92"/>
  <c r="J29" i="92"/>
  <c r="J30" i="92"/>
  <c r="J31" i="92"/>
  <c r="J32" i="92"/>
  <c r="J33" i="92"/>
  <c r="J34" i="92"/>
  <c r="J35" i="92"/>
  <c r="J36" i="92"/>
  <c r="J37" i="92"/>
  <c r="J38" i="92"/>
  <c r="J39" i="92"/>
  <c r="J40" i="92"/>
  <c r="J41" i="92"/>
  <c r="J42" i="92"/>
  <c r="J43" i="92"/>
  <c r="J44" i="92"/>
  <c r="J45" i="92"/>
  <c r="J46" i="92"/>
  <c r="J47" i="92"/>
  <c r="J48" i="92"/>
  <c r="J49" i="92"/>
  <c r="J50" i="92"/>
  <c r="J51" i="92"/>
  <c r="J52" i="92"/>
  <c r="J53" i="92"/>
  <c r="J54" i="92"/>
  <c r="J55" i="92"/>
  <c r="J56" i="92"/>
  <c r="J57" i="92"/>
  <c r="J58" i="92"/>
  <c r="J59" i="92"/>
  <c r="J60" i="92"/>
  <c r="J61" i="92"/>
  <c r="K1" i="91" l="1"/>
  <c r="J1" i="91"/>
  <c r="I1" i="91"/>
  <c r="I29" i="91" l="1"/>
  <c r="J8" i="91"/>
  <c r="H6" i="91"/>
  <c r="I7" i="91"/>
  <c r="H10" i="91"/>
  <c r="I11" i="91"/>
  <c r="J12" i="91"/>
  <c r="H14" i="91"/>
  <c r="I15" i="91"/>
  <c r="J16" i="91"/>
  <c r="H18" i="91"/>
  <c r="I19" i="91"/>
  <c r="J20" i="91"/>
  <c r="H22" i="91"/>
  <c r="I23" i="91"/>
  <c r="J24" i="91"/>
  <c r="H26" i="91"/>
  <c r="I27" i="91"/>
  <c r="J28" i="91"/>
  <c r="H30" i="91"/>
  <c r="I31" i="91"/>
  <c r="J32" i="91"/>
  <c r="H34" i="91"/>
  <c r="I35" i="91"/>
  <c r="J36" i="91"/>
  <c r="H38" i="91"/>
  <c r="I39" i="91"/>
  <c r="J40" i="91"/>
  <c r="H42" i="91"/>
  <c r="I43" i="91"/>
  <c r="J44" i="91"/>
  <c r="H46" i="91"/>
  <c r="I47" i="91"/>
  <c r="J48" i="91"/>
  <c r="H50" i="91"/>
  <c r="I51" i="91"/>
  <c r="J52" i="91"/>
  <c r="H54" i="91"/>
  <c r="I55" i="91"/>
  <c r="J56" i="91"/>
  <c r="H58" i="91"/>
  <c r="I59" i="91"/>
  <c r="J60" i="91"/>
  <c r="H62" i="91"/>
  <c r="I6" i="91"/>
  <c r="J7" i="91"/>
  <c r="H9" i="91"/>
  <c r="I10" i="91"/>
  <c r="J11" i="91"/>
  <c r="H13" i="91"/>
  <c r="I14" i="91"/>
  <c r="J15" i="91"/>
  <c r="H17" i="91"/>
  <c r="I18" i="91"/>
  <c r="J19" i="91"/>
  <c r="H21" i="91"/>
  <c r="I22" i="91"/>
  <c r="J23" i="91"/>
  <c r="H25" i="91"/>
  <c r="I26" i="91"/>
  <c r="J27" i="91"/>
  <c r="H29" i="91"/>
  <c r="I30" i="91"/>
  <c r="J31" i="91"/>
  <c r="H33" i="91"/>
  <c r="I34" i="91"/>
  <c r="J35" i="91"/>
  <c r="H37" i="91"/>
  <c r="I38" i="91"/>
  <c r="J39" i="91"/>
  <c r="H41" i="91"/>
  <c r="I42" i="91"/>
  <c r="J43" i="91"/>
  <c r="H45" i="91"/>
  <c r="I46" i="91"/>
  <c r="J47" i="91"/>
  <c r="H49" i="91"/>
  <c r="I50" i="91"/>
  <c r="J51" i="91"/>
  <c r="H53" i="91"/>
  <c r="I54" i="91"/>
  <c r="J55" i="91"/>
  <c r="H57" i="91"/>
  <c r="I58" i="91"/>
  <c r="J59" i="91"/>
  <c r="H61" i="91"/>
  <c r="I62" i="91"/>
  <c r="J6" i="91"/>
  <c r="H8" i="91"/>
  <c r="I9" i="91"/>
  <c r="J10" i="91"/>
  <c r="H12" i="91"/>
  <c r="I13" i="91"/>
  <c r="J14" i="91"/>
  <c r="H16" i="91"/>
  <c r="I17" i="91"/>
  <c r="J18" i="91"/>
  <c r="H20" i="91"/>
  <c r="I21" i="91"/>
  <c r="J22" i="91"/>
  <c r="H24" i="91"/>
  <c r="I25" i="91"/>
  <c r="J26" i="91"/>
  <c r="H28" i="91"/>
  <c r="J30" i="91"/>
  <c r="H32" i="91"/>
  <c r="I33" i="91"/>
  <c r="J34" i="91"/>
  <c r="H36" i="91"/>
  <c r="I37" i="91"/>
  <c r="J38" i="91"/>
  <c r="H40" i="91"/>
  <c r="I41" i="91"/>
  <c r="J42" i="91"/>
  <c r="H44" i="91"/>
  <c r="I45" i="91"/>
  <c r="J46" i="91"/>
  <c r="H48" i="91"/>
  <c r="I49" i="91"/>
  <c r="J50" i="91"/>
  <c r="H52" i="91"/>
  <c r="I53" i="91"/>
  <c r="J54" i="91"/>
  <c r="H56" i="91"/>
  <c r="I57" i="91"/>
  <c r="J58" i="91"/>
  <c r="H60" i="91"/>
  <c r="I61" i="91"/>
  <c r="J62" i="91"/>
  <c r="H7" i="91"/>
  <c r="I8" i="91"/>
  <c r="J9" i="91"/>
  <c r="H11" i="91"/>
  <c r="I12" i="91"/>
  <c r="J13" i="91"/>
  <c r="H15" i="91"/>
  <c r="I16" i="91"/>
  <c r="J17" i="91"/>
  <c r="H19" i="91"/>
  <c r="I20" i="91"/>
  <c r="J21" i="91"/>
  <c r="H23" i="91"/>
  <c r="I24" i="91"/>
  <c r="J25" i="91"/>
  <c r="H27" i="91"/>
  <c r="I28" i="91"/>
  <c r="J29" i="91"/>
  <c r="H31" i="91"/>
  <c r="I32" i="91"/>
  <c r="J33" i="91"/>
  <c r="H35" i="91"/>
  <c r="I36" i="91"/>
  <c r="J37" i="91"/>
  <c r="H39" i="91"/>
  <c r="I40" i="91"/>
  <c r="J41" i="91"/>
  <c r="H43" i="91"/>
  <c r="I44" i="91"/>
  <c r="J45" i="91"/>
  <c r="H47" i="91"/>
  <c r="I48" i="91"/>
  <c r="J49" i="91"/>
  <c r="H51" i="91"/>
  <c r="I52" i="91"/>
  <c r="J53" i="91"/>
  <c r="H55" i="91"/>
  <c r="I56" i="91"/>
  <c r="J57" i="91"/>
  <c r="H59" i="91"/>
  <c r="I60" i="91"/>
  <c r="J61" i="91"/>
  <c r="K6" i="91"/>
  <c r="K7" i="91"/>
  <c r="K8" i="91"/>
  <c r="K9" i="91"/>
  <c r="K10" i="91"/>
  <c r="K11" i="91"/>
  <c r="K12" i="91"/>
  <c r="K13" i="91"/>
  <c r="K14" i="91"/>
  <c r="K15" i="91"/>
  <c r="K16" i="91"/>
  <c r="K17" i="91"/>
  <c r="K18" i="91"/>
  <c r="K19" i="91"/>
  <c r="K20" i="91"/>
  <c r="K21" i="91"/>
  <c r="K22" i="91"/>
  <c r="K23" i="91"/>
  <c r="K24" i="91"/>
  <c r="K25" i="91"/>
  <c r="K26" i="91"/>
  <c r="K27" i="91"/>
  <c r="K28" i="91"/>
  <c r="K29" i="91"/>
  <c r="K30" i="91"/>
  <c r="K31" i="91"/>
  <c r="K32" i="91"/>
  <c r="K33" i="91"/>
  <c r="K34" i="91"/>
  <c r="K35" i="91"/>
  <c r="K36" i="91"/>
  <c r="K37" i="91"/>
  <c r="K38" i="91"/>
  <c r="K39" i="91"/>
  <c r="K40" i="91"/>
  <c r="K41" i="91"/>
  <c r="K42" i="91"/>
  <c r="K43" i="91"/>
  <c r="K44" i="91"/>
  <c r="K45" i="91"/>
  <c r="K46" i="91"/>
  <c r="K47" i="91"/>
  <c r="K48" i="91"/>
  <c r="K49" i="91"/>
  <c r="K50" i="91"/>
  <c r="K51" i="91"/>
  <c r="K52" i="91"/>
  <c r="K53" i="91"/>
  <c r="K54" i="91"/>
  <c r="K55" i="91"/>
  <c r="K56" i="91"/>
  <c r="K57" i="91"/>
  <c r="K58" i="91"/>
  <c r="K59" i="91"/>
  <c r="K60" i="91"/>
  <c r="K61" i="91"/>
  <c r="K62" i="91"/>
  <c r="K1" i="90" l="1"/>
  <c r="J1" i="90"/>
  <c r="I1" i="90"/>
  <c r="I6" i="90" l="1"/>
  <c r="I7" i="90"/>
  <c r="I10" i="90"/>
  <c r="I11" i="90"/>
  <c r="I14" i="90"/>
  <c r="I21" i="90"/>
  <c r="I28" i="90"/>
  <c r="J6" i="90"/>
  <c r="J11" i="90"/>
  <c r="J14" i="90"/>
  <c r="J19" i="90"/>
  <c r="J22" i="90"/>
  <c r="J25" i="90"/>
  <c r="J28" i="90"/>
  <c r="I12" i="90"/>
  <c r="I20" i="90"/>
  <c r="I27" i="90"/>
  <c r="J8" i="90"/>
  <c r="J9" i="90"/>
  <c r="J12" i="90"/>
  <c r="J15" i="90"/>
  <c r="J16" i="90"/>
  <c r="J17" i="90"/>
  <c r="J20" i="90"/>
  <c r="J23" i="90"/>
  <c r="J26" i="90"/>
  <c r="J27" i="90"/>
  <c r="K6" i="90"/>
  <c r="K7" i="90"/>
  <c r="K8" i="90"/>
  <c r="K9" i="90"/>
  <c r="K10" i="90"/>
  <c r="K11" i="90"/>
  <c r="K12" i="90"/>
  <c r="K13" i="90"/>
  <c r="K14" i="90"/>
  <c r="K15" i="90"/>
  <c r="K16" i="90"/>
  <c r="K17" i="90"/>
  <c r="K18" i="90"/>
  <c r="K19" i="90"/>
  <c r="K20" i="90"/>
  <c r="K21" i="90"/>
  <c r="K22" i="90"/>
  <c r="K23" i="90"/>
  <c r="K24" i="90"/>
  <c r="K25" i="90"/>
  <c r="K26" i="90"/>
  <c r="K27" i="90"/>
  <c r="K28" i="90"/>
  <c r="I9" i="90"/>
  <c r="I13" i="90"/>
  <c r="I17" i="90"/>
  <c r="I18" i="90"/>
  <c r="I19" i="90"/>
  <c r="I23" i="90"/>
  <c r="I24" i="90"/>
  <c r="I25" i="90"/>
  <c r="J7" i="90"/>
  <c r="J10" i="90"/>
  <c r="J13" i="90"/>
  <c r="J18" i="90"/>
  <c r="J21" i="90"/>
  <c r="J24" i="90"/>
  <c r="I8" i="90"/>
  <c r="I15" i="90"/>
  <c r="I16" i="90"/>
  <c r="I22" i="90"/>
  <c r="I26" i="90"/>
</calcChain>
</file>

<file path=xl/sharedStrings.xml><?xml version="1.0" encoding="utf-8"?>
<sst xmlns="http://schemas.openxmlformats.org/spreadsheetml/2006/main" count="578" uniqueCount="78">
  <si>
    <t>A Node</t>
  </si>
  <si>
    <t>B Node</t>
  </si>
  <si>
    <t>Route</t>
  </si>
  <si>
    <t>F</t>
  </si>
  <si>
    <t>AM</t>
  </si>
  <si>
    <t>Total</t>
  </si>
  <si>
    <t>D</t>
  </si>
  <si>
    <t>E</t>
  </si>
  <si>
    <t>PM</t>
  </si>
  <si>
    <t>TimePeriod</t>
  </si>
  <si>
    <t>IP1</t>
  </si>
  <si>
    <t>IP2</t>
  </si>
  <si>
    <t>Column</t>
  </si>
  <si>
    <t>Description</t>
  </si>
  <si>
    <t>Category</t>
  </si>
  <si>
    <t>Distance</t>
  </si>
  <si>
    <t>OP</t>
  </si>
  <si>
    <t>Google 8am</t>
  </si>
  <si>
    <t>Google 5pm</t>
  </si>
  <si>
    <t>AM (s)</t>
  </si>
  <si>
    <t>PM (s)</t>
  </si>
  <si>
    <t>Column - Obs</t>
  </si>
  <si>
    <t>G</t>
  </si>
  <si>
    <t>AM 0800-0900</t>
  </si>
  <si>
    <t>Tom Tom</t>
  </si>
  <si>
    <t>Route 1</t>
  </si>
  <si>
    <t>Route 2</t>
  </si>
  <si>
    <t>Route 3</t>
  </si>
  <si>
    <t>Route 5</t>
  </si>
  <si>
    <t>Route 6</t>
  </si>
  <si>
    <t>Route 7</t>
  </si>
  <si>
    <t>Route 8</t>
  </si>
  <si>
    <t>IP1 1000-1300</t>
  </si>
  <si>
    <t>IP2 1300-1600</t>
  </si>
  <si>
    <t>PM 1700-1800</t>
  </si>
  <si>
    <t>IP1 (s)</t>
  </si>
  <si>
    <t>IP2 (s)</t>
  </si>
  <si>
    <t>Route 9</t>
  </si>
  <si>
    <t>Route 11</t>
  </si>
  <si>
    <t>Route 10</t>
  </si>
  <si>
    <t>AM_TomTom2009</t>
  </si>
  <si>
    <t>IP1_TomTom2009</t>
  </si>
  <si>
    <t>IP2_TomTom2009</t>
  </si>
  <si>
    <t>PM_TomTom2009</t>
  </si>
  <si>
    <t>Cum_AM_TomTom2009</t>
  </si>
  <si>
    <t>Route 1 - Inbound</t>
  </si>
  <si>
    <t>Route 1 - Outbound</t>
  </si>
  <si>
    <t>Route 2 - Inbound</t>
  </si>
  <si>
    <t>Route 2 - Outbound</t>
  </si>
  <si>
    <t>Route 3 - Inbound</t>
  </si>
  <si>
    <t>Route 3 - Outbound</t>
  </si>
  <si>
    <t>Route 4a - Inbound</t>
  </si>
  <si>
    <t>Route 4a - Outbound</t>
  </si>
  <si>
    <t>Route 4b - Inbound</t>
  </si>
  <si>
    <t>Route 4b - Outbound Part 1</t>
  </si>
  <si>
    <t>Route 5 - Inbound</t>
  </si>
  <si>
    <t>Route 5 - Outbound</t>
  </si>
  <si>
    <t>Route 6 - Inbound</t>
  </si>
  <si>
    <t>Route 6 - Outbound</t>
  </si>
  <si>
    <t>Route 7 - Inbound</t>
  </si>
  <si>
    <t>Route 7 - Outbound</t>
  </si>
  <si>
    <t>Route 8 - Inbound</t>
  </si>
  <si>
    <t>Route 8 - Outbound</t>
  </si>
  <si>
    <t>Route 9 - Inbound</t>
  </si>
  <si>
    <t>Route 9 - Outbound</t>
  </si>
  <si>
    <t>Route 10 - Inbound</t>
  </si>
  <si>
    <t>Route 10 - Outbound</t>
  </si>
  <si>
    <t>Route 11 - Inbound</t>
  </si>
  <si>
    <t>Route 11 - Outbound</t>
  </si>
  <si>
    <t>Route 4b - Outbound Part 2</t>
  </si>
  <si>
    <t>Route 4a</t>
  </si>
  <si>
    <t>Route 4b</t>
  </si>
  <si>
    <t>In</t>
  </si>
  <si>
    <t>Out</t>
  </si>
  <si>
    <t>Out Pt 2</t>
  </si>
  <si>
    <t>Out Pt 1</t>
  </si>
  <si>
    <t>AM -15%</t>
  </si>
  <si>
    <t>AM +15%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</si>
</sst>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0" applyNumberFormat="0" applyAlignment="0" applyProtection="0"/>
    <xf numFmtId="0" fontId="15" fillId="8" borderId="11" applyNumberFormat="0" applyAlignment="0" applyProtection="0"/>
    <xf numFmtId="0" fontId="16" fillId="8" borderId="10" applyNumberFormat="0" applyAlignment="0" applyProtection="0"/>
    <xf numFmtId="0" fontId="17" fillId="0" borderId="12" applyNumberFormat="0" applyFill="0" applyAlignment="0" applyProtection="0"/>
    <xf numFmtId="0" fontId="18" fillId="9" borderId="13" applyNumberFormat="0" applyAlignment="0" applyProtection="0"/>
    <xf numFmtId="0" fontId="19" fillId="0" borderId="0" applyNumberFormat="0" applyFill="0" applyBorder="0" applyAlignment="0" applyProtection="0"/>
    <xf numFmtId="0" fontId="4" fillId="10" borderId="14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1" fillId="3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4" applyNumberFormat="0" applyFont="0" applyAlignment="0" applyProtection="0"/>
    <xf numFmtId="0" fontId="4" fillId="10" borderId="14" applyNumberFormat="0" applyFont="0" applyAlignment="0" applyProtection="0"/>
    <xf numFmtId="0" fontId="4" fillId="10" borderId="14" applyNumberFormat="0" applyFont="0" applyAlignment="0" applyProtection="0"/>
    <xf numFmtId="0" fontId="2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4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/>
    <xf numFmtId="21" fontId="0" fillId="0" borderId="0" xfId="0" applyNumberFormat="1"/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1" fontId="0" fillId="0" borderId="0" xfId="0" applyNumberFormat="1"/>
    <xf numFmtId="1" fontId="0" fillId="2" borderId="0" xfId="0" applyNumberFormat="1" applyFill="1"/>
    <xf numFmtId="21" fontId="0" fillId="2" borderId="0" xfId="0" applyNumberFormat="1" applyFill="1"/>
    <xf numFmtId="21" fontId="0" fillId="0" borderId="0" xfId="0" applyNumberFormat="1" applyFill="1"/>
    <xf numFmtId="0" fontId="2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2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5" fillId="0" borderId="0" xfId="0" applyFont="1"/>
    <xf numFmtId="0" fontId="3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0" fontId="3" fillId="0" borderId="4" xfId="0" applyFont="1" applyBorder="1"/>
    <xf numFmtId="1" fontId="0" fillId="0" borderId="4" xfId="0" applyNumberFormat="1" applyFill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1" fontId="23" fillId="0" borderId="0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0" xfId="0" applyFont="1" applyBorder="1"/>
    <xf numFmtId="0" fontId="3" fillId="3" borderId="16" xfId="0" applyFont="1" applyFill="1" applyBorder="1"/>
    <xf numFmtId="0" fontId="23" fillId="0" borderId="0" xfId="0" applyFont="1" applyBorder="1"/>
    <xf numFmtId="0" fontId="0" fillId="0" borderId="0" xfId="0"/>
    <xf numFmtId="0" fontId="3" fillId="0" borderId="4" xfId="0" applyFont="1" applyBorder="1"/>
    <xf numFmtId="0" fontId="3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126">
    <cellStyle name="20% - Accent1" xfId="1059" builtinId="30" customBuiltin="1"/>
    <cellStyle name="20% - Accent1 2" xfId="1082"/>
    <cellStyle name="20% - Accent1 2 2" xfId="1083"/>
    <cellStyle name="20% - Accent2" xfId="1063" builtinId="34" customBuiltin="1"/>
    <cellStyle name="20% - Accent2 2" xfId="1084"/>
    <cellStyle name="20% - Accent2 2 2" xfId="1085"/>
    <cellStyle name="20% - Accent3" xfId="1067" builtinId="38" customBuiltin="1"/>
    <cellStyle name="20% - Accent3 2" xfId="1086"/>
    <cellStyle name="20% - Accent3 2 2" xfId="1087"/>
    <cellStyle name="20% - Accent4" xfId="1071" builtinId="42" customBuiltin="1"/>
    <cellStyle name="20% - Accent4 2" xfId="1088"/>
    <cellStyle name="20% - Accent4 2 2" xfId="1089"/>
    <cellStyle name="20% - Accent5" xfId="1075" builtinId="46" customBuiltin="1"/>
    <cellStyle name="20% - Accent5 2" xfId="1090"/>
    <cellStyle name="20% - Accent5 2 2" xfId="1091"/>
    <cellStyle name="20% - Accent6" xfId="1079" builtinId="50" customBuiltin="1"/>
    <cellStyle name="20% - Accent6 2" xfId="1092"/>
    <cellStyle name="20% - Accent6 2 2" xfId="1093"/>
    <cellStyle name="40% - Accent1" xfId="1060" builtinId="31" customBuiltin="1"/>
    <cellStyle name="40% - Accent1 2" xfId="1094"/>
    <cellStyle name="40% - Accent1 2 2" xfId="1095"/>
    <cellStyle name="40% - Accent2" xfId="1064" builtinId="35" customBuiltin="1"/>
    <cellStyle name="40% - Accent2 2" xfId="1096"/>
    <cellStyle name="40% - Accent2 2 2" xfId="1097"/>
    <cellStyle name="40% - Accent3" xfId="1068" builtinId="39" customBuiltin="1"/>
    <cellStyle name="40% - Accent3 2" xfId="1098"/>
    <cellStyle name="40% - Accent3 2 2" xfId="1099"/>
    <cellStyle name="40% - Accent4" xfId="1072" builtinId="43" customBuiltin="1"/>
    <cellStyle name="40% - Accent4 2" xfId="1100"/>
    <cellStyle name="40% - Accent4 2 2" xfId="1101"/>
    <cellStyle name="40% - Accent5" xfId="1076" builtinId="47" customBuiltin="1"/>
    <cellStyle name="40% - Accent5 2" xfId="1102"/>
    <cellStyle name="40% - Accent5 2 2" xfId="1103"/>
    <cellStyle name="40% - Accent6" xfId="1080" builtinId="51" customBuiltin="1"/>
    <cellStyle name="40% - Accent6 2" xfId="1104"/>
    <cellStyle name="40% - Accent6 2 2" xfId="1105"/>
    <cellStyle name="60% - Accent1" xfId="1061" builtinId="32" customBuiltin="1"/>
    <cellStyle name="60% - Accent2" xfId="1065" builtinId="36" customBuiltin="1"/>
    <cellStyle name="60% - Accent3" xfId="1069" builtinId="40" customBuiltin="1"/>
    <cellStyle name="60% - Accent4" xfId="1073" builtinId="44" customBuiltin="1"/>
    <cellStyle name="60% - Accent5" xfId="1077" builtinId="48" customBuiltin="1"/>
    <cellStyle name="60% - Accent6" xfId="1081" builtinId="52" customBuiltin="1"/>
    <cellStyle name="Accent1" xfId="1058" builtinId="29" customBuiltin="1"/>
    <cellStyle name="Accent2" xfId="1062" builtinId="33" customBuiltin="1"/>
    <cellStyle name="Accent3" xfId="1066" builtinId="37" customBuiltin="1"/>
    <cellStyle name="Accent4" xfId="1070" builtinId="41" customBuiltin="1"/>
    <cellStyle name="Accent5" xfId="1074" builtinId="45" customBuiltin="1"/>
    <cellStyle name="Accent6" xfId="1078" builtinId="49" customBuiltin="1"/>
    <cellStyle name="Bad" xfId="1047" builtinId="27" customBuiltin="1"/>
    <cellStyle name="Calculation" xfId="1051" builtinId="22" customBuiltin="1"/>
    <cellStyle name="Check Cell" xfId="1053" builtinId="23" customBuiltin="1"/>
    <cellStyle name="Comma 2" xfId="1122"/>
    <cellStyle name="Comma 3" xfId="1118"/>
    <cellStyle name="Currency 2" xfId="1106"/>
    <cellStyle name="Euro" xfId="1"/>
    <cellStyle name="Explanatory Text" xfId="1056" builtinId="53" customBuiltin="1"/>
    <cellStyle name="Good" xfId="1046" builtinId="26" customBuiltin="1"/>
    <cellStyle name="Heading 1" xfId="1042" builtinId="16" customBuiltin="1"/>
    <cellStyle name="Heading 2" xfId="1043" builtinId="17" customBuiltin="1"/>
    <cellStyle name="Heading 3" xfId="1044" builtinId="18" customBuiltin="1"/>
    <cellStyle name="Heading 4" xfId="1045" builtinId="19" customBuiltin="1"/>
    <cellStyle name="Input" xfId="1049" builtinId="20" customBuiltin="1"/>
    <cellStyle name="Linked Cell" xfId="1052" builtinId="24" customBuiltin="1"/>
    <cellStyle name="Neutral" xfId="1048" builtinId="28" customBuiltin="1"/>
    <cellStyle name="Normal" xfId="0" builtinId="0"/>
    <cellStyle name="Normal 10" xfId="2"/>
    <cellStyle name="Normal 10 2" xfId="3"/>
    <cellStyle name="Normal 10 2 2" xfId="4"/>
    <cellStyle name="Normal 10 2 2 2" xfId="5"/>
    <cellStyle name="Normal 10 2 2 2 2" xfId="6"/>
    <cellStyle name="Normal 10 2 2 2 2 2" xfId="7"/>
    <cellStyle name="Normal 10 2 2 2 2 2 2" xfId="8"/>
    <cellStyle name="Normal 10 2 2 2 2 3" xfId="9"/>
    <cellStyle name="Normal 10 2 2 2 3" xfId="10"/>
    <cellStyle name="Normal 10 2 2 2 3 2" xfId="11"/>
    <cellStyle name="Normal 10 2 2 2 4" xfId="12"/>
    <cellStyle name="Normal 10 2 2 3" xfId="13"/>
    <cellStyle name="Normal 10 2 2 3 2" xfId="14"/>
    <cellStyle name="Normal 10 2 2 3 2 2" xfId="15"/>
    <cellStyle name="Normal 10 2 2 3 3" xfId="16"/>
    <cellStyle name="Normal 10 2 2 4" xfId="17"/>
    <cellStyle name="Normal 10 2 2 4 2" xfId="18"/>
    <cellStyle name="Normal 10 2 2 5" xfId="19"/>
    <cellStyle name="Normal 10 2 3" xfId="20"/>
    <cellStyle name="Normal 10 2 3 2" xfId="21"/>
    <cellStyle name="Normal 10 2 3 2 2" xfId="22"/>
    <cellStyle name="Normal 10 2 3 2 2 2" xfId="23"/>
    <cellStyle name="Normal 10 2 3 2 3" xfId="24"/>
    <cellStyle name="Normal 10 2 3 3" xfId="25"/>
    <cellStyle name="Normal 10 2 3 3 2" xfId="26"/>
    <cellStyle name="Normal 10 2 3 4" xfId="27"/>
    <cellStyle name="Normal 10 2 4" xfId="28"/>
    <cellStyle name="Normal 10 2 4 2" xfId="29"/>
    <cellStyle name="Normal 10 2 4 2 2" xfId="30"/>
    <cellStyle name="Normal 10 2 4 3" xfId="31"/>
    <cellStyle name="Normal 10 2 5" xfId="32"/>
    <cellStyle name="Normal 10 2 5 2" xfId="33"/>
    <cellStyle name="Normal 10 2 6" xfId="34"/>
    <cellStyle name="Normal 10 3" xfId="35"/>
    <cellStyle name="Normal 10 3 2" xfId="36"/>
    <cellStyle name="Normal 10 3 2 2" xfId="37"/>
    <cellStyle name="Normal 10 3 2 2 2" xfId="38"/>
    <cellStyle name="Normal 10 3 2 2 2 2" xfId="39"/>
    <cellStyle name="Normal 10 3 2 2 3" xfId="40"/>
    <cellStyle name="Normal 10 3 2 3" xfId="41"/>
    <cellStyle name="Normal 10 3 2 3 2" xfId="42"/>
    <cellStyle name="Normal 10 3 2 4" xfId="43"/>
    <cellStyle name="Normal 10 3 3" xfId="44"/>
    <cellStyle name="Normal 10 3 3 2" xfId="45"/>
    <cellStyle name="Normal 10 3 3 2 2" xfId="46"/>
    <cellStyle name="Normal 10 3 3 3" xfId="47"/>
    <cellStyle name="Normal 10 3 4" xfId="48"/>
    <cellStyle name="Normal 10 3 4 2" xfId="49"/>
    <cellStyle name="Normal 10 3 5" xfId="50"/>
    <cellStyle name="Normal 10 4" xfId="51"/>
    <cellStyle name="Normal 10 4 2" xfId="52"/>
    <cellStyle name="Normal 10 4 2 2" xfId="53"/>
    <cellStyle name="Normal 10 4 2 2 2" xfId="54"/>
    <cellStyle name="Normal 10 4 2 3" xfId="55"/>
    <cellStyle name="Normal 10 4 3" xfId="56"/>
    <cellStyle name="Normal 10 4 3 2" xfId="57"/>
    <cellStyle name="Normal 10 4 4" xfId="58"/>
    <cellStyle name="Normal 10 5" xfId="59"/>
    <cellStyle name="Normal 10 5 2" xfId="60"/>
    <cellStyle name="Normal 10 5 2 2" xfId="61"/>
    <cellStyle name="Normal 10 5 3" xfId="62"/>
    <cellStyle name="Normal 10 6" xfId="63"/>
    <cellStyle name="Normal 10 6 2" xfId="64"/>
    <cellStyle name="Normal 10 7" xfId="65"/>
    <cellStyle name="Normal 11" xfId="66"/>
    <cellStyle name="Normal 11 2" xfId="67"/>
    <cellStyle name="Normal 11 2 2" xfId="68"/>
    <cellStyle name="Normal 11 2 2 2" xfId="69"/>
    <cellStyle name="Normal 11 2 2 2 2" xfId="70"/>
    <cellStyle name="Normal 11 2 2 2 2 2" xfId="71"/>
    <cellStyle name="Normal 11 2 2 2 3" xfId="72"/>
    <cellStyle name="Normal 11 2 2 3" xfId="73"/>
    <cellStyle name="Normal 11 2 2 3 2" xfId="74"/>
    <cellStyle name="Normal 11 2 2 4" xfId="75"/>
    <cellStyle name="Normal 11 2 3" xfId="76"/>
    <cellStyle name="Normal 11 2 3 2" xfId="77"/>
    <cellStyle name="Normal 11 2 3 2 2" xfId="78"/>
    <cellStyle name="Normal 11 2 3 3" xfId="79"/>
    <cellStyle name="Normal 11 2 4" xfId="80"/>
    <cellStyle name="Normal 11 2 4 2" xfId="81"/>
    <cellStyle name="Normal 11 2 5" xfId="82"/>
    <cellStyle name="Normal 11 3" xfId="83"/>
    <cellStyle name="Normal 11 3 2" xfId="84"/>
    <cellStyle name="Normal 11 3 2 2" xfId="85"/>
    <cellStyle name="Normal 11 3 2 2 2" xfId="86"/>
    <cellStyle name="Normal 11 3 2 3" xfId="87"/>
    <cellStyle name="Normal 11 3 3" xfId="88"/>
    <cellStyle name="Normal 11 3 3 2" xfId="89"/>
    <cellStyle name="Normal 11 3 4" xfId="90"/>
    <cellStyle name="Normal 11 4" xfId="91"/>
    <cellStyle name="Normal 11 4 2" xfId="92"/>
    <cellStyle name="Normal 11 4 2 2" xfId="93"/>
    <cellStyle name="Normal 11 4 3" xfId="94"/>
    <cellStyle name="Normal 11 5" xfId="95"/>
    <cellStyle name="Normal 11 5 2" xfId="96"/>
    <cellStyle name="Normal 11 6" xfId="97"/>
    <cellStyle name="Normal 12" xfId="98"/>
    <cellStyle name="Normal 12 2" xfId="1117"/>
    <cellStyle name="Normal 12 3" xfId="1107"/>
    <cellStyle name="Normal 13" xfId="99"/>
    <cellStyle name="Normal 13 2" xfId="100"/>
    <cellStyle name="Normal 13 2 2" xfId="101"/>
    <cellStyle name="Normal 13 2 2 2" xfId="102"/>
    <cellStyle name="Normal 13 2 2 2 2" xfId="103"/>
    <cellStyle name="Normal 13 2 2 3" xfId="104"/>
    <cellStyle name="Normal 13 2 3" xfId="105"/>
    <cellStyle name="Normal 13 2 3 2" xfId="106"/>
    <cellStyle name="Normal 13 2 4" xfId="107"/>
    <cellStyle name="Normal 13 3" xfId="108"/>
    <cellStyle name="Normal 13 3 2" xfId="109"/>
    <cellStyle name="Normal 13 3 2 2" xfId="110"/>
    <cellStyle name="Normal 13 3 3" xfId="111"/>
    <cellStyle name="Normal 13 4" xfId="112"/>
    <cellStyle name="Normal 13 4 2" xfId="113"/>
    <cellStyle name="Normal 13 5" xfId="114"/>
    <cellStyle name="Normal 14" xfId="115"/>
    <cellStyle name="Normal 15" xfId="116"/>
    <cellStyle name="Normal 15 2" xfId="117"/>
    <cellStyle name="Normal 15 2 2" xfId="118"/>
    <cellStyle name="Normal 15 2 2 2" xfId="119"/>
    <cellStyle name="Normal 15 2 3" xfId="120"/>
    <cellStyle name="Normal 15 3" xfId="121"/>
    <cellStyle name="Normal 15 3 2" xfId="122"/>
    <cellStyle name="Normal 15 4" xfId="123"/>
    <cellStyle name="Normal 16" xfId="124"/>
    <cellStyle name="Normal 17" xfId="125"/>
    <cellStyle name="Normal 17 2" xfId="126"/>
    <cellStyle name="Normal 17 2 2" xfId="127"/>
    <cellStyle name="Normal 17 3" xfId="128"/>
    <cellStyle name="Normal 18" xfId="129"/>
    <cellStyle name="Normal 18 2" xfId="130"/>
    <cellStyle name="Normal 19" xfId="131"/>
    <cellStyle name="Normal 2" xfId="132"/>
    <cellStyle name="Normal 2 2" xfId="133"/>
    <cellStyle name="Normal 2 2 2" xfId="1120"/>
    <cellStyle name="Normal 2 2 3" xfId="1108"/>
    <cellStyle name="Normal 20" xfId="134"/>
    <cellStyle name="Normal 21" xfId="135"/>
    <cellStyle name="Normal 22" xfId="136"/>
    <cellStyle name="Normal 22 2" xfId="1119"/>
    <cellStyle name="Normal 23" xfId="137"/>
    <cellStyle name="Normal 23 2" xfId="1121"/>
    <cellStyle name="Normal 3" xfId="138"/>
    <cellStyle name="Normal 3 2" xfId="139"/>
    <cellStyle name="Normal 3 3" xfId="140"/>
    <cellStyle name="Normal 3 4" xfId="141"/>
    <cellStyle name="Normal 3 5" xfId="1109"/>
    <cellStyle name="Normal 4" xfId="142"/>
    <cellStyle name="Normal 4 10" xfId="143"/>
    <cellStyle name="Normal 4 2" xfId="144"/>
    <cellStyle name="Normal 4 2 2" xfId="145"/>
    <cellStyle name="Normal 4 2 2 2" xfId="146"/>
    <cellStyle name="Normal 4 2 2 2 2" xfId="147"/>
    <cellStyle name="Normal 4 2 2 2 2 2" xfId="148"/>
    <cellStyle name="Normal 4 2 2 2 2 2 2" xfId="149"/>
    <cellStyle name="Normal 4 2 2 2 2 2 2 2" xfId="150"/>
    <cellStyle name="Normal 4 2 2 2 2 2 2 2 2" xfId="151"/>
    <cellStyle name="Normal 4 2 2 2 2 2 2 2 2 2" xfId="152"/>
    <cellStyle name="Normal 4 2 2 2 2 2 2 2 3" xfId="153"/>
    <cellStyle name="Normal 4 2 2 2 2 2 2 3" xfId="154"/>
    <cellStyle name="Normal 4 2 2 2 2 2 2 3 2" xfId="155"/>
    <cellStyle name="Normal 4 2 2 2 2 2 2 4" xfId="156"/>
    <cellStyle name="Normal 4 2 2 2 2 2 3" xfId="157"/>
    <cellStyle name="Normal 4 2 2 2 2 2 3 2" xfId="158"/>
    <cellStyle name="Normal 4 2 2 2 2 2 3 2 2" xfId="159"/>
    <cellStyle name="Normal 4 2 2 2 2 2 3 3" xfId="160"/>
    <cellStyle name="Normal 4 2 2 2 2 2 4" xfId="161"/>
    <cellStyle name="Normal 4 2 2 2 2 2 4 2" xfId="162"/>
    <cellStyle name="Normal 4 2 2 2 2 2 5" xfId="163"/>
    <cellStyle name="Normal 4 2 2 2 2 3" xfId="164"/>
    <cellStyle name="Normal 4 2 2 2 2 3 2" xfId="165"/>
    <cellStyle name="Normal 4 2 2 2 2 3 2 2" xfId="166"/>
    <cellStyle name="Normal 4 2 2 2 2 3 2 2 2" xfId="167"/>
    <cellStyle name="Normal 4 2 2 2 2 3 2 3" xfId="168"/>
    <cellStyle name="Normal 4 2 2 2 2 3 3" xfId="169"/>
    <cellStyle name="Normal 4 2 2 2 2 3 3 2" xfId="170"/>
    <cellStyle name="Normal 4 2 2 2 2 3 4" xfId="171"/>
    <cellStyle name="Normal 4 2 2 2 2 4" xfId="172"/>
    <cellStyle name="Normal 4 2 2 2 2 4 2" xfId="173"/>
    <cellStyle name="Normal 4 2 2 2 2 4 2 2" xfId="174"/>
    <cellStyle name="Normal 4 2 2 2 2 4 3" xfId="175"/>
    <cellStyle name="Normal 4 2 2 2 2 5" xfId="176"/>
    <cellStyle name="Normal 4 2 2 2 2 5 2" xfId="177"/>
    <cellStyle name="Normal 4 2 2 2 2 6" xfId="178"/>
    <cellStyle name="Normal 4 2 2 2 3" xfId="179"/>
    <cellStyle name="Normal 4 2 2 2 3 2" xfId="180"/>
    <cellStyle name="Normal 4 2 2 2 3 2 2" xfId="181"/>
    <cellStyle name="Normal 4 2 2 2 3 2 2 2" xfId="182"/>
    <cellStyle name="Normal 4 2 2 2 3 2 2 2 2" xfId="183"/>
    <cellStyle name="Normal 4 2 2 2 3 2 2 3" xfId="184"/>
    <cellStyle name="Normal 4 2 2 2 3 2 3" xfId="185"/>
    <cellStyle name="Normal 4 2 2 2 3 2 3 2" xfId="186"/>
    <cellStyle name="Normal 4 2 2 2 3 2 4" xfId="187"/>
    <cellStyle name="Normal 4 2 2 2 3 3" xfId="188"/>
    <cellStyle name="Normal 4 2 2 2 3 3 2" xfId="189"/>
    <cellStyle name="Normal 4 2 2 2 3 3 2 2" xfId="190"/>
    <cellStyle name="Normal 4 2 2 2 3 3 3" xfId="191"/>
    <cellStyle name="Normal 4 2 2 2 3 4" xfId="192"/>
    <cellStyle name="Normal 4 2 2 2 3 4 2" xfId="193"/>
    <cellStyle name="Normal 4 2 2 2 3 5" xfId="194"/>
    <cellStyle name="Normal 4 2 2 2 4" xfId="195"/>
    <cellStyle name="Normal 4 2 2 2 4 2" xfId="196"/>
    <cellStyle name="Normal 4 2 2 2 4 2 2" xfId="197"/>
    <cellStyle name="Normal 4 2 2 2 4 2 2 2" xfId="198"/>
    <cellStyle name="Normal 4 2 2 2 4 2 3" xfId="199"/>
    <cellStyle name="Normal 4 2 2 2 4 3" xfId="200"/>
    <cellStyle name="Normal 4 2 2 2 4 3 2" xfId="201"/>
    <cellStyle name="Normal 4 2 2 2 4 4" xfId="202"/>
    <cellStyle name="Normal 4 2 2 2 5" xfId="203"/>
    <cellStyle name="Normal 4 2 2 2 5 2" xfId="204"/>
    <cellStyle name="Normal 4 2 2 2 5 2 2" xfId="205"/>
    <cellStyle name="Normal 4 2 2 2 5 3" xfId="206"/>
    <cellStyle name="Normal 4 2 2 2 6" xfId="207"/>
    <cellStyle name="Normal 4 2 2 2 6 2" xfId="208"/>
    <cellStyle name="Normal 4 2 2 2 7" xfId="209"/>
    <cellStyle name="Normal 4 2 2 3" xfId="210"/>
    <cellStyle name="Normal 4 2 2 3 2" xfId="211"/>
    <cellStyle name="Normal 4 2 2 3 2 2" xfId="212"/>
    <cellStyle name="Normal 4 2 2 3 2 2 2" xfId="213"/>
    <cellStyle name="Normal 4 2 2 3 2 2 2 2" xfId="214"/>
    <cellStyle name="Normal 4 2 2 3 2 2 2 2 2" xfId="215"/>
    <cellStyle name="Normal 4 2 2 3 2 2 2 3" xfId="216"/>
    <cellStyle name="Normal 4 2 2 3 2 2 3" xfId="217"/>
    <cellStyle name="Normal 4 2 2 3 2 2 3 2" xfId="218"/>
    <cellStyle name="Normal 4 2 2 3 2 2 4" xfId="219"/>
    <cellStyle name="Normal 4 2 2 3 2 3" xfId="220"/>
    <cellStyle name="Normal 4 2 2 3 2 3 2" xfId="221"/>
    <cellStyle name="Normal 4 2 2 3 2 3 2 2" xfId="222"/>
    <cellStyle name="Normal 4 2 2 3 2 3 3" xfId="223"/>
    <cellStyle name="Normal 4 2 2 3 2 4" xfId="224"/>
    <cellStyle name="Normal 4 2 2 3 2 4 2" xfId="225"/>
    <cellStyle name="Normal 4 2 2 3 2 5" xfId="226"/>
    <cellStyle name="Normal 4 2 2 3 3" xfId="227"/>
    <cellStyle name="Normal 4 2 2 3 3 2" xfId="228"/>
    <cellStyle name="Normal 4 2 2 3 3 2 2" xfId="229"/>
    <cellStyle name="Normal 4 2 2 3 3 2 2 2" xfId="230"/>
    <cellStyle name="Normal 4 2 2 3 3 2 3" xfId="231"/>
    <cellStyle name="Normal 4 2 2 3 3 3" xfId="232"/>
    <cellStyle name="Normal 4 2 2 3 3 3 2" xfId="233"/>
    <cellStyle name="Normal 4 2 2 3 3 4" xfId="234"/>
    <cellStyle name="Normal 4 2 2 3 4" xfId="235"/>
    <cellStyle name="Normal 4 2 2 3 4 2" xfId="236"/>
    <cellStyle name="Normal 4 2 2 3 4 2 2" xfId="237"/>
    <cellStyle name="Normal 4 2 2 3 4 3" xfId="238"/>
    <cellStyle name="Normal 4 2 2 3 5" xfId="239"/>
    <cellStyle name="Normal 4 2 2 3 5 2" xfId="240"/>
    <cellStyle name="Normal 4 2 2 3 6" xfId="241"/>
    <cellStyle name="Normal 4 2 2 4" xfId="242"/>
    <cellStyle name="Normal 4 2 2 4 2" xfId="243"/>
    <cellStyle name="Normal 4 2 2 4 2 2" xfId="244"/>
    <cellStyle name="Normal 4 2 2 4 2 2 2" xfId="245"/>
    <cellStyle name="Normal 4 2 2 4 2 2 2 2" xfId="246"/>
    <cellStyle name="Normal 4 2 2 4 2 2 3" xfId="247"/>
    <cellStyle name="Normal 4 2 2 4 2 3" xfId="248"/>
    <cellStyle name="Normal 4 2 2 4 2 3 2" xfId="249"/>
    <cellStyle name="Normal 4 2 2 4 2 4" xfId="250"/>
    <cellStyle name="Normal 4 2 2 4 3" xfId="251"/>
    <cellStyle name="Normal 4 2 2 4 3 2" xfId="252"/>
    <cellStyle name="Normal 4 2 2 4 3 2 2" xfId="253"/>
    <cellStyle name="Normal 4 2 2 4 3 3" xfId="254"/>
    <cellStyle name="Normal 4 2 2 4 4" xfId="255"/>
    <cellStyle name="Normal 4 2 2 4 4 2" xfId="256"/>
    <cellStyle name="Normal 4 2 2 4 5" xfId="257"/>
    <cellStyle name="Normal 4 2 2 5" xfId="258"/>
    <cellStyle name="Normal 4 2 2 5 2" xfId="259"/>
    <cellStyle name="Normal 4 2 2 5 2 2" xfId="260"/>
    <cellStyle name="Normal 4 2 2 5 2 2 2" xfId="261"/>
    <cellStyle name="Normal 4 2 2 5 2 3" xfId="262"/>
    <cellStyle name="Normal 4 2 2 5 3" xfId="263"/>
    <cellStyle name="Normal 4 2 2 5 3 2" xfId="264"/>
    <cellStyle name="Normal 4 2 2 5 4" xfId="265"/>
    <cellStyle name="Normal 4 2 2 6" xfId="266"/>
    <cellStyle name="Normal 4 2 2 6 2" xfId="267"/>
    <cellStyle name="Normal 4 2 2 6 2 2" xfId="268"/>
    <cellStyle name="Normal 4 2 2 6 3" xfId="269"/>
    <cellStyle name="Normal 4 2 2 7" xfId="270"/>
    <cellStyle name="Normal 4 2 2 7 2" xfId="271"/>
    <cellStyle name="Normal 4 2 2 8" xfId="272"/>
    <cellStyle name="Normal 4 2 3" xfId="273"/>
    <cellStyle name="Normal 4 2 3 2" xfId="274"/>
    <cellStyle name="Normal 4 2 3 2 2" xfId="275"/>
    <cellStyle name="Normal 4 2 3 2 2 2" xfId="276"/>
    <cellStyle name="Normal 4 2 3 2 2 2 2" xfId="277"/>
    <cellStyle name="Normal 4 2 3 2 2 2 2 2" xfId="278"/>
    <cellStyle name="Normal 4 2 3 2 2 2 2 2 2" xfId="279"/>
    <cellStyle name="Normal 4 2 3 2 2 2 2 3" xfId="280"/>
    <cellStyle name="Normal 4 2 3 2 2 2 3" xfId="281"/>
    <cellStyle name="Normal 4 2 3 2 2 2 3 2" xfId="282"/>
    <cellStyle name="Normal 4 2 3 2 2 2 4" xfId="283"/>
    <cellStyle name="Normal 4 2 3 2 2 3" xfId="284"/>
    <cellStyle name="Normal 4 2 3 2 2 3 2" xfId="285"/>
    <cellStyle name="Normal 4 2 3 2 2 3 2 2" xfId="286"/>
    <cellStyle name="Normal 4 2 3 2 2 3 3" xfId="287"/>
    <cellStyle name="Normal 4 2 3 2 2 4" xfId="288"/>
    <cellStyle name="Normal 4 2 3 2 2 4 2" xfId="289"/>
    <cellStyle name="Normal 4 2 3 2 2 5" xfId="290"/>
    <cellStyle name="Normal 4 2 3 2 3" xfId="291"/>
    <cellStyle name="Normal 4 2 3 2 3 2" xfId="292"/>
    <cellStyle name="Normal 4 2 3 2 3 2 2" xfId="293"/>
    <cellStyle name="Normal 4 2 3 2 3 2 2 2" xfId="294"/>
    <cellStyle name="Normal 4 2 3 2 3 2 3" xfId="295"/>
    <cellStyle name="Normal 4 2 3 2 3 3" xfId="296"/>
    <cellStyle name="Normal 4 2 3 2 3 3 2" xfId="297"/>
    <cellStyle name="Normal 4 2 3 2 3 4" xfId="298"/>
    <cellStyle name="Normal 4 2 3 2 4" xfId="299"/>
    <cellStyle name="Normal 4 2 3 2 4 2" xfId="300"/>
    <cellStyle name="Normal 4 2 3 2 4 2 2" xfId="301"/>
    <cellStyle name="Normal 4 2 3 2 4 3" xfId="302"/>
    <cellStyle name="Normal 4 2 3 2 5" xfId="303"/>
    <cellStyle name="Normal 4 2 3 2 5 2" xfId="304"/>
    <cellStyle name="Normal 4 2 3 2 6" xfId="305"/>
    <cellStyle name="Normal 4 2 3 3" xfId="306"/>
    <cellStyle name="Normal 4 2 3 3 2" xfId="307"/>
    <cellStyle name="Normal 4 2 3 3 2 2" xfId="308"/>
    <cellStyle name="Normal 4 2 3 3 2 2 2" xfId="309"/>
    <cellStyle name="Normal 4 2 3 3 2 2 2 2" xfId="310"/>
    <cellStyle name="Normal 4 2 3 3 2 2 3" xfId="311"/>
    <cellStyle name="Normal 4 2 3 3 2 3" xfId="312"/>
    <cellStyle name="Normal 4 2 3 3 2 3 2" xfId="313"/>
    <cellStyle name="Normal 4 2 3 3 2 4" xfId="314"/>
    <cellStyle name="Normal 4 2 3 3 3" xfId="315"/>
    <cellStyle name="Normal 4 2 3 3 3 2" xfId="316"/>
    <cellStyle name="Normal 4 2 3 3 3 2 2" xfId="317"/>
    <cellStyle name="Normal 4 2 3 3 3 3" xfId="318"/>
    <cellStyle name="Normal 4 2 3 3 4" xfId="319"/>
    <cellStyle name="Normal 4 2 3 3 4 2" xfId="320"/>
    <cellStyle name="Normal 4 2 3 3 5" xfId="321"/>
    <cellStyle name="Normal 4 2 3 4" xfId="322"/>
    <cellStyle name="Normal 4 2 3 4 2" xfId="323"/>
    <cellStyle name="Normal 4 2 3 4 2 2" xfId="324"/>
    <cellStyle name="Normal 4 2 3 4 2 2 2" xfId="325"/>
    <cellStyle name="Normal 4 2 3 4 2 3" xfId="326"/>
    <cellStyle name="Normal 4 2 3 4 3" xfId="327"/>
    <cellStyle name="Normal 4 2 3 4 3 2" xfId="328"/>
    <cellStyle name="Normal 4 2 3 4 4" xfId="329"/>
    <cellStyle name="Normal 4 2 3 5" xfId="330"/>
    <cellStyle name="Normal 4 2 3 5 2" xfId="331"/>
    <cellStyle name="Normal 4 2 3 5 2 2" xfId="332"/>
    <cellStyle name="Normal 4 2 3 5 3" xfId="333"/>
    <cellStyle name="Normal 4 2 3 6" xfId="334"/>
    <cellStyle name="Normal 4 2 3 6 2" xfId="335"/>
    <cellStyle name="Normal 4 2 3 7" xfId="336"/>
    <cellStyle name="Normal 4 2 4" xfId="337"/>
    <cellStyle name="Normal 4 2 4 2" xfId="338"/>
    <cellStyle name="Normal 4 2 4 2 2" xfId="339"/>
    <cellStyle name="Normal 4 2 4 2 2 2" xfId="340"/>
    <cellStyle name="Normal 4 2 4 2 2 2 2" xfId="341"/>
    <cellStyle name="Normal 4 2 4 2 2 2 2 2" xfId="342"/>
    <cellStyle name="Normal 4 2 4 2 2 2 3" xfId="343"/>
    <cellStyle name="Normal 4 2 4 2 2 3" xfId="344"/>
    <cellStyle name="Normal 4 2 4 2 2 3 2" xfId="345"/>
    <cellStyle name="Normal 4 2 4 2 2 4" xfId="346"/>
    <cellStyle name="Normal 4 2 4 2 3" xfId="347"/>
    <cellStyle name="Normal 4 2 4 2 3 2" xfId="348"/>
    <cellStyle name="Normal 4 2 4 2 3 2 2" xfId="349"/>
    <cellStyle name="Normal 4 2 4 2 3 3" xfId="350"/>
    <cellStyle name="Normal 4 2 4 2 4" xfId="351"/>
    <cellStyle name="Normal 4 2 4 2 4 2" xfId="352"/>
    <cellStyle name="Normal 4 2 4 2 5" xfId="353"/>
    <cellStyle name="Normal 4 2 4 3" xfId="354"/>
    <cellStyle name="Normal 4 2 4 3 2" xfId="355"/>
    <cellStyle name="Normal 4 2 4 3 2 2" xfId="356"/>
    <cellStyle name="Normal 4 2 4 3 2 2 2" xfId="357"/>
    <cellStyle name="Normal 4 2 4 3 2 3" xfId="358"/>
    <cellStyle name="Normal 4 2 4 3 3" xfId="359"/>
    <cellStyle name="Normal 4 2 4 3 3 2" xfId="360"/>
    <cellStyle name="Normal 4 2 4 3 4" xfId="361"/>
    <cellStyle name="Normal 4 2 4 4" xfId="362"/>
    <cellStyle name="Normal 4 2 4 4 2" xfId="363"/>
    <cellStyle name="Normal 4 2 4 4 2 2" xfId="364"/>
    <cellStyle name="Normal 4 2 4 4 3" xfId="365"/>
    <cellStyle name="Normal 4 2 4 5" xfId="366"/>
    <cellStyle name="Normal 4 2 4 5 2" xfId="367"/>
    <cellStyle name="Normal 4 2 4 6" xfId="368"/>
    <cellStyle name="Normal 4 2 5" xfId="369"/>
    <cellStyle name="Normal 4 2 5 2" xfId="370"/>
    <cellStyle name="Normal 4 2 5 2 2" xfId="371"/>
    <cellStyle name="Normal 4 2 5 2 2 2" xfId="372"/>
    <cellStyle name="Normal 4 2 5 2 2 2 2" xfId="373"/>
    <cellStyle name="Normal 4 2 5 2 2 3" xfId="374"/>
    <cellStyle name="Normal 4 2 5 2 3" xfId="375"/>
    <cellStyle name="Normal 4 2 5 2 3 2" xfId="376"/>
    <cellStyle name="Normal 4 2 5 2 4" xfId="377"/>
    <cellStyle name="Normal 4 2 5 3" xfId="378"/>
    <cellStyle name="Normal 4 2 5 3 2" xfId="379"/>
    <cellStyle name="Normal 4 2 5 3 2 2" xfId="380"/>
    <cellStyle name="Normal 4 2 5 3 3" xfId="381"/>
    <cellStyle name="Normal 4 2 5 4" xfId="382"/>
    <cellStyle name="Normal 4 2 5 4 2" xfId="383"/>
    <cellStyle name="Normal 4 2 5 5" xfId="384"/>
    <cellStyle name="Normal 4 2 6" xfId="385"/>
    <cellStyle name="Normal 4 2 6 2" xfId="386"/>
    <cellStyle name="Normal 4 2 6 2 2" xfId="387"/>
    <cellStyle name="Normal 4 2 6 2 2 2" xfId="388"/>
    <cellStyle name="Normal 4 2 6 2 3" xfId="389"/>
    <cellStyle name="Normal 4 2 6 3" xfId="390"/>
    <cellStyle name="Normal 4 2 6 3 2" xfId="391"/>
    <cellStyle name="Normal 4 2 6 4" xfId="392"/>
    <cellStyle name="Normal 4 2 7" xfId="393"/>
    <cellStyle name="Normal 4 2 7 2" xfId="394"/>
    <cellStyle name="Normal 4 2 7 2 2" xfId="395"/>
    <cellStyle name="Normal 4 2 7 3" xfId="396"/>
    <cellStyle name="Normal 4 2 8" xfId="397"/>
    <cellStyle name="Normal 4 2 8 2" xfId="398"/>
    <cellStyle name="Normal 4 2 9" xfId="399"/>
    <cellStyle name="Normal 4 3" xfId="400"/>
    <cellStyle name="Normal 4 3 2" xfId="401"/>
    <cellStyle name="Normal 4 3 2 2" xfId="402"/>
    <cellStyle name="Normal 4 3 2 2 2" xfId="403"/>
    <cellStyle name="Normal 4 3 2 2 2 2" xfId="404"/>
    <cellStyle name="Normal 4 3 2 2 2 2 2" xfId="405"/>
    <cellStyle name="Normal 4 3 2 2 2 2 2 2" xfId="406"/>
    <cellStyle name="Normal 4 3 2 2 2 2 2 2 2" xfId="407"/>
    <cellStyle name="Normal 4 3 2 2 2 2 2 3" xfId="408"/>
    <cellStyle name="Normal 4 3 2 2 2 2 3" xfId="409"/>
    <cellStyle name="Normal 4 3 2 2 2 2 3 2" xfId="410"/>
    <cellStyle name="Normal 4 3 2 2 2 2 4" xfId="411"/>
    <cellStyle name="Normal 4 3 2 2 2 3" xfId="412"/>
    <cellStyle name="Normal 4 3 2 2 2 3 2" xfId="413"/>
    <cellStyle name="Normal 4 3 2 2 2 3 2 2" xfId="414"/>
    <cellStyle name="Normal 4 3 2 2 2 3 3" xfId="415"/>
    <cellStyle name="Normal 4 3 2 2 2 4" xfId="416"/>
    <cellStyle name="Normal 4 3 2 2 2 4 2" xfId="417"/>
    <cellStyle name="Normal 4 3 2 2 2 5" xfId="418"/>
    <cellStyle name="Normal 4 3 2 2 3" xfId="419"/>
    <cellStyle name="Normal 4 3 2 2 3 2" xfId="420"/>
    <cellStyle name="Normal 4 3 2 2 3 2 2" xfId="421"/>
    <cellStyle name="Normal 4 3 2 2 3 2 2 2" xfId="422"/>
    <cellStyle name="Normal 4 3 2 2 3 2 3" xfId="423"/>
    <cellStyle name="Normal 4 3 2 2 3 3" xfId="424"/>
    <cellStyle name="Normal 4 3 2 2 3 3 2" xfId="425"/>
    <cellStyle name="Normal 4 3 2 2 3 4" xfId="426"/>
    <cellStyle name="Normal 4 3 2 2 4" xfId="427"/>
    <cellStyle name="Normal 4 3 2 2 4 2" xfId="428"/>
    <cellStyle name="Normal 4 3 2 2 4 2 2" xfId="429"/>
    <cellStyle name="Normal 4 3 2 2 4 3" xfId="430"/>
    <cellStyle name="Normal 4 3 2 2 5" xfId="431"/>
    <cellStyle name="Normal 4 3 2 2 5 2" xfId="432"/>
    <cellStyle name="Normal 4 3 2 2 6" xfId="433"/>
    <cellStyle name="Normal 4 3 2 3" xfId="434"/>
    <cellStyle name="Normal 4 3 2 3 2" xfId="435"/>
    <cellStyle name="Normal 4 3 2 3 2 2" xfId="436"/>
    <cellStyle name="Normal 4 3 2 3 2 2 2" xfId="437"/>
    <cellStyle name="Normal 4 3 2 3 2 2 2 2" xfId="438"/>
    <cellStyle name="Normal 4 3 2 3 2 2 3" xfId="439"/>
    <cellStyle name="Normal 4 3 2 3 2 3" xfId="440"/>
    <cellStyle name="Normal 4 3 2 3 2 3 2" xfId="441"/>
    <cellStyle name="Normal 4 3 2 3 2 4" xfId="442"/>
    <cellStyle name="Normal 4 3 2 3 3" xfId="443"/>
    <cellStyle name="Normal 4 3 2 3 3 2" xfId="444"/>
    <cellStyle name="Normal 4 3 2 3 3 2 2" xfId="445"/>
    <cellStyle name="Normal 4 3 2 3 3 3" xfId="446"/>
    <cellStyle name="Normal 4 3 2 3 4" xfId="447"/>
    <cellStyle name="Normal 4 3 2 3 4 2" xfId="448"/>
    <cellStyle name="Normal 4 3 2 3 5" xfId="449"/>
    <cellStyle name="Normal 4 3 2 4" xfId="450"/>
    <cellStyle name="Normal 4 3 2 4 2" xfId="451"/>
    <cellStyle name="Normal 4 3 2 4 2 2" xfId="452"/>
    <cellStyle name="Normal 4 3 2 4 2 2 2" xfId="453"/>
    <cellStyle name="Normal 4 3 2 4 2 3" xfId="454"/>
    <cellStyle name="Normal 4 3 2 4 3" xfId="455"/>
    <cellStyle name="Normal 4 3 2 4 3 2" xfId="456"/>
    <cellStyle name="Normal 4 3 2 4 4" xfId="457"/>
    <cellStyle name="Normal 4 3 2 5" xfId="458"/>
    <cellStyle name="Normal 4 3 2 5 2" xfId="459"/>
    <cellStyle name="Normal 4 3 2 5 2 2" xfId="460"/>
    <cellStyle name="Normal 4 3 2 5 3" xfId="461"/>
    <cellStyle name="Normal 4 3 2 6" xfId="462"/>
    <cellStyle name="Normal 4 3 2 6 2" xfId="463"/>
    <cellStyle name="Normal 4 3 2 7" xfId="464"/>
    <cellStyle name="Normal 4 3 3" xfId="465"/>
    <cellStyle name="Normal 4 3 3 2" xfId="466"/>
    <cellStyle name="Normal 4 3 3 2 2" xfId="467"/>
    <cellStyle name="Normal 4 3 3 2 2 2" xfId="468"/>
    <cellStyle name="Normal 4 3 3 2 2 2 2" xfId="469"/>
    <cellStyle name="Normal 4 3 3 2 2 2 2 2" xfId="470"/>
    <cellStyle name="Normal 4 3 3 2 2 2 3" xfId="471"/>
    <cellStyle name="Normal 4 3 3 2 2 3" xfId="472"/>
    <cellStyle name="Normal 4 3 3 2 2 3 2" xfId="473"/>
    <cellStyle name="Normal 4 3 3 2 2 4" xfId="474"/>
    <cellStyle name="Normal 4 3 3 2 3" xfId="475"/>
    <cellStyle name="Normal 4 3 3 2 3 2" xfId="476"/>
    <cellStyle name="Normal 4 3 3 2 3 2 2" xfId="477"/>
    <cellStyle name="Normal 4 3 3 2 3 3" xfId="478"/>
    <cellStyle name="Normal 4 3 3 2 4" xfId="479"/>
    <cellStyle name="Normal 4 3 3 2 4 2" xfId="480"/>
    <cellStyle name="Normal 4 3 3 2 5" xfId="481"/>
    <cellStyle name="Normal 4 3 3 3" xfId="482"/>
    <cellStyle name="Normal 4 3 3 3 2" xfId="483"/>
    <cellStyle name="Normal 4 3 3 3 2 2" xfId="484"/>
    <cellStyle name="Normal 4 3 3 3 2 2 2" xfId="485"/>
    <cellStyle name="Normal 4 3 3 3 2 3" xfId="486"/>
    <cellStyle name="Normal 4 3 3 3 3" xfId="487"/>
    <cellStyle name="Normal 4 3 3 3 3 2" xfId="488"/>
    <cellStyle name="Normal 4 3 3 3 4" xfId="489"/>
    <cellStyle name="Normal 4 3 3 4" xfId="490"/>
    <cellStyle name="Normal 4 3 3 4 2" xfId="491"/>
    <cellStyle name="Normal 4 3 3 4 2 2" xfId="492"/>
    <cellStyle name="Normal 4 3 3 4 3" xfId="493"/>
    <cellStyle name="Normal 4 3 3 5" xfId="494"/>
    <cellStyle name="Normal 4 3 3 5 2" xfId="495"/>
    <cellStyle name="Normal 4 3 3 6" xfId="496"/>
    <cellStyle name="Normal 4 3 4" xfId="497"/>
    <cellStyle name="Normal 4 3 4 2" xfId="498"/>
    <cellStyle name="Normal 4 3 4 2 2" xfId="499"/>
    <cellStyle name="Normal 4 3 4 2 2 2" xfId="500"/>
    <cellStyle name="Normal 4 3 4 2 2 2 2" xfId="501"/>
    <cellStyle name="Normal 4 3 4 2 2 3" xfId="502"/>
    <cellStyle name="Normal 4 3 4 2 3" xfId="503"/>
    <cellStyle name="Normal 4 3 4 2 3 2" xfId="504"/>
    <cellStyle name="Normal 4 3 4 2 4" xfId="505"/>
    <cellStyle name="Normal 4 3 4 3" xfId="506"/>
    <cellStyle name="Normal 4 3 4 3 2" xfId="507"/>
    <cellStyle name="Normal 4 3 4 3 2 2" xfId="508"/>
    <cellStyle name="Normal 4 3 4 3 3" xfId="509"/>
    <cellStyle name="Normal 4 3 4 4" xfId="510"/>
    <cellStyle name="Normal 4 3 4 4 2" xfId="511"/>
    <cellStyle name="Normal 4 3 4 5" xfId="512"/>
    <cellStyle name="Normal 4 3 5" xfId="513"/>
    <cellStyle name="Normal 4 3 5 2" xfId="514"/>
    <cellStyle name="Normal 4 3 5 2 2" xfId="515"/>
    <cellStyle name="Normal 4 3 5 2 2 2" xfId="516"/>
    <cellStyle name="Normal 4 3 5 2 3" xfId="517"/>
    <cellStyle name="Normal 4 3 5 3" xfId="518"/>
    <cellStyle name="Normal 4 3 5 3 2" xfId="519"/>
    <cellStyle name="Normal 4 3 5 4" xfId="520"/>
    <cellStyle name="Normal 4 3 6" xfId="521"/>
    <cellStyle name="Normal 4 3 6 2" xfId="522"/>
    <cellStyle name="Normal 4 3 6 2 2" xfId="523"/>
    <cellStyle name="Normal 4 3 6 3" xfId="524"/>
    <cellStyle name="Normal 4 3 7" xfId="525"/>
    <cellStyle name="Normal 4 3 7 2" xfId="526"/>
    <cellStyle name="Normal 4 3 8" xfId="527"/>
    <cellStyle name="Normal 4 4" xfId="528"/>
    <cellStyle name="Normal 4 4 2" xfId="529"/>
    <cellStyle name="Normal 4 4 2 2" xfId="530"/>
    <cellStyle name="Normal 4 4 2 2 2" xfId="531"/>
    <cellStyle name="Normal 4 4 2 2 2 2" xfId="532"/>
    <cellStyle name="Normal 4 4 2 2 2 2 2" xfId="533"/>
    <cellStyle name="Normal 4 4 2 2 2 2 2 2" xfId="534"/>
    <cellStyle name="Normal 4 4 2 2 2 2 3" xfId="535"/>
    <cellStyle name="Normal 4 4 2 2 2 3" xfId="536"/>
    <cellStyle name="Normal 4 4 2 2 2 3 2" xfId="537"/>
    <cellStyle name="Normal 4 4 2 2 2 4" xfId="538"/>
    <cellStyle name="Normal 4 4 2 2 3" xfId="539"/>
    <cellStyle name="Normal 4 4 2 2 3 2" xfId="540"/>
    <cellStyle name="Normal 4 4 2 2 3 2 2" xfId="541"/>
    <cellStyle name="Normal 4 4 2 2 3 3" xfId="542"/>
    <cellStyle name="Normal 4 4 2 2 4" xfId="543"/>
    <cellStyle name="Normal 4 4 2 2 4 2" xfId="544"/>
    <cellStyle name="Normal 4 4 2 2 5" xfId="545"/>
    <cellStyle name="Normal 4 4 2 3" xfId="546"/>
    <cellStyle name="Normal 4 4 2 3 2" xfId="547"/>
    <cellStyle name="Normal 4 4 2 3 2 2" xfId="548"/>
    <cellStyle name="Normal 4 4 2 3 2 2 2" xfId="549"/>
    <cellStyle name="Normal 4 4 2 3 2 3" xfId="550"/>
    <cellStyle name="Normal 4 4 2 3 3" xfId="551"/>
    <cellStyle name="Normal 4 4 2 3 3 2" xfId="552"/>
    <cellStyle name="Normal 4 4 2 3 4" xfId="553"/>
    <cellStyle name="Normal 4 4 2 4" xfId="554"/>
    <cellStyle name="Normal 4 4 2 4 2" xfId="555"/>
    <cellStyle name="Normal 4 4 2 4 2 2" xfId="556"/>
    <cellStyle name="Normal 4 4 2 4 3" xfId="557"/>
    <cellStyle name="Normal 4 4 2 5" xfId="558"/>
    <cellStyle name="Normal 4 4 2 5 2" xfId="559"/>
    <cellStyle name="Normal 4 4 2 6" xfId="560"/>
    <cellStyle name="Normal 4 4 3" xfId="561"/>
    <cellStyle name="Normal 4 4 3 2" xfId="562"/>
    <cellStyle name="Normal 4 4 3 2 2" xfId="563"/>
    <cellStyle name="Normal 4 4 3 2 2 2" xfId="564"/>
    <cellStyle name="Normal 4 4 3 2 2 2 2" xfId="565"/>
    <cellStyle name="Normal 4 4 3 2 2 3" xfId="566"/>
    <cellStyle name="Normal 4 4 3 2 3" xfId="567"/>
    <cellStyle name="Normal 4 4 3 2 3 2" xfId="568"/>
    <cellStyle name="Normal 4 4 3 2 4" xfId="569"/>
    <cellStyle name="Normal 4 4 3 3" xfId="570"/>
    <cellStyle name="Normal 4 4 3 3 2" xfId="571"/>
    <cellStyle name="Normal 4 4 3 3 2 2" xfId="572"/>
    <cellStyle name="Normal 4 4 3 3 3" xfId="573"/>
    <cellStyle name="Normal 4 4 3 4" xfId="574"/>
    <cellStyle name="Normal 4 4 3 4 2" xfId="575"/>
    <cellStyle name="Normal 4 4 3 5" xfId="576"/>
    <cellStyle name="Normal 4 4 4" xfId="577"/>
    <cellStyle name="Normal 4 4 4 2" xfId="578"/>
    <cellStyle name="Normal 4 4 4 2 2" xfId="579"/>
    <cellStyle name="Normal 4 4 4 2 2 2" xfId="580"/>
    <cellStyle name="Normal 4 4 4 2 3" xfId="581"/>
    <cellStyle name="Normal 4 4 4 3" xfId="582"/>
    <cellStyle name="Normal 4 4 4 3 2" xfId="583"/>
    <cellStyle name="Normal 4 4 4 4" xfId="584"/>
    <cellStyle name="Normal 4 4 5" xfId="585"/>
    <cellStyle name="Normal 4 4 5 2" xfId="586"/>
    <cellStyle name="Normal 4 4 5 2 2" xfId="587"/>
    <cellStyle name="Normal 4 4 5 3" xfId="588"/>
    <cellStyle name="Normal 4 4 6" xfId="589"/>
    <cellStyle name="Normal 4 4 6 2" xfId="590"/>
    <cellStyle name="Normal 4 4 7" xfId="591"/>
    <cellStyle name="Normal 4 5" xfId="592"/>
    <cellStyle name="Normal 4 5 2" xfId="593"/>
    <cellStyle name="Normal 4 5 2 2" xfId="594"/>
    <cellStyle name="Normal 4 5 2 2 2" xfId="595"/>
    <cellStyle name="Normal 4 5 2 2 2 2" xfId="596"/>
    <cellStyle name="Normal 4 5 2 2 2 2 2" xfId="597"/>
    <cellStyle name="Normal 4 5 2 2 2 3" xfId="598"/>
    <cellStyle name="Normal 4 5 2 2 3" xfId="599"/>
    <cellStyle name="Normal 4 5 2 2 3 2" xfId="600"/>
    <cellStyle name="Normal 4 5 2 2 4" xfId="601"/>
    <cellStyle name="Normal 4 5 2 3" xfId="602"/>
    <cellStyle name="Normal 4 5 2 3 2" xfId="603"/>
    <cellStyle name="Normal 4 5 2 3 2 2" xfId="604"/>
    <cellStyle name="Normal 4 5 2 3 3" xfId="605"/>
    <cellStyle name="Normal 4 5 2 4" xfId="606"/>
    <cellStyle name="Normal 4 5 2 4 2" xfId="607"/>
    <cellStyle name="Normal 4 5 2 5" xfId="608"/>
    <cellStyle name="Normal 4 5 3" xfId="609"/>
    <cellStyle name="Normal 4 5 3 2" xfId="610"/>
    <cellStyle name="Normal 4 5 3 2 2" xfId="611"/>
    <cellStyle name="Normal 4 5 3 2 2 2" xfId="612"/>
    <cellStyle name="Normal 4 5 3 2 3" xfId="613"/>
    <cellStyle name="Normal 4 5 3 3" xfId="614"/>
    <cellStyle name="Normal 4 5 3 3 2" xfId="615"/>
    <cellStyle name="Normal 4 5 3 4" xfId="616"/>
    <cellStyle name="Normal 4 5 4" xfId="617"/>
    <cellStyle name="Normal 4 5 4 2" xfId="618"/>
    <cellStyle name="Normal 4 5 4 2 2" xfId="619"/>
    <cellStyle name="Normal 4 5 4 3" xfId="620"/>
    <cellStyle name="Normal 4 5 5" xfId="621"/>
    <cellStyle name="Normal 4 5 5 2" xfId="622"/>
    <cellStyle name="Normal 4 5 6" xfId="623"/>
    <cellStyle name="Normal 4 6" xfId="624"/>
    <cellStyle name="Normal 4 6 2" xfId="625"/>
    <cellStyle name="Normal 4 6 2 2" xfId="626"/>
    <cellStyle name="Normal 4 6 2 2 2" xfId="627"/>
    <cellStyle name="Normal 4 6 2 2 2 2" xfId="628"/>
    <cellStyle name="Normal 4 6 2 2 3" xfId="629"/>
    <cellStyle name="Normal 4 6 2 3" xfId="630"/>
    <cellStyle name="Normal 4 6 2 3 2" xfId="631"/>
    <cellStyle name="Normal 4 6 2 4" xfId="632"/>
    <cellStyle name="Normal 4 6 3" xfId="633"/>
    <cellStyle name="Normal 4 6 3 2" xfId="634"/>
    <cellStyle name="Normal 4 6 3 2 2" xfId="635"/>
    <cellStyle name="Normal 4 6 3 3" xfId="636"/>
    <cellStyle name="Normal 4 6 4" xfId="637"/>
    <cellStyle name="Normal 4 6 4 2" xfId="638"/>
    <cellStyle name="Normal 4 6 5" xfId="639"/>
    <cellStyle name="Normal 4 7" xfId="640"/>
    <cellStyle name="Normal 4 7 2" xfId="641"/>
    <cellStyle name="Normal 4 7 2 2" xfId="642"/>
    <cellStyle name="Normal 4 7 2 2 2" xfId="643"/>
    <cellStyle name="Normal 4 7 2 3" xfId="644"/>
    <cellStyle name="Normal 4 7 3" xfId="645"/>
    <cellStyle name="Normal 4 7 3 2" xfId="646"/>
    <cellStyle name="Normal 4 7 4" xfId="647"/>
    <cellStyle name="Normal 4 8" xfId="648"/>
    <cellStyle name="Normal 4 8 2" xfId="649"/>
    <cellStyle name="Normal 4 8 2 2" xfId="650"/>
    <cellStyle name="Normal 4 8 3" xfId="651"/>
    <cellStyle name="Normal 4 9" xfId="652"/>
    <cellStyle name="Normal 4 9 2" xfId="653"/>
    <cellStyle name="Normal 5" xfId="654"/>
    <cellStyle name="Normal 5 2" xfId="1124"/>
    <cellStyle name="Normal 6" xfId="655"/>
    <cellStyle name="Normal 6 2" xfId="656"/>
    <cellStyle name="Normal 6 2 2" xfId="657"/>
    <cellStyle name="Normal 6 2 2 2" xfId="658"/>
    <cellStyle name="Normal 6 2 2 2 2" xfId="659"/>
    <cellStyle name="Normal 6 2 2 2 2 2" xfId="660"/>
    <cellStyle name="Normal 6 2 2 2 2 2 2" xfId="661"/>
    <cellStyle name="Normal 6 2 2 2 2 2 2 2" xfId="662"/>
    <cellStyle name="Normal 6 2 2 2 2 2 2 2 2" xfId="663"/>
    <cellStyle name="Normal 6 2 2 2 2 2 2 3" xfId="664"/>
    <cellStyle name="Normal 6 2 2 2 2 2 3" xfId="665"/>
    <cellStyle name="Normal 6 2 2 2 2 2 3 2" xfId="666"/>
    <cellStyle name="Normal 6 2 2 2 2 2 4" xfId="667"/>
    <cellStyle name="Normal 6 2 2 2 2 3" xfId="668"/>
    <cellStyle name="Normal 6 2 2 2 2 3 2" xfId="669"/>
    <cellStyle name="Normal 6 2 2 2 2 3 2 2" xfId="670"/>
    <cellStyle name="Normal 6 2 2 2 2 3 3" xfId="671"/>
    <cellStyle name="Normal 6 2 2 2 2 4" xfId="672"/>
    <cellStyle name="Normal 6 2 2 2 2 4 2" xfId="673"/>
    <cellStyle name="Normal 6 2 2 2 2 5" xfId="674"/>
    <cellStyle name="Normal 6 2 2 2 3" xfId="675"/>
    <cellStyle name="Normal 6 2 2 2 3 2" xfId="676"/>
    <cellStyle name="Normal 6 2 2 2 3 2 2" xfId="677"/>
    <cellStyle name="Normal 6 2 2 2 3 2 2 2" xfId="678"/>
    <cellStyle name="Normal 6 2 2 2 3 2 3" xfId="679"/>
    <cellStyle name="Normal 6 2 2 2 3 3" xfId="680"/>
    <cellStyle name="Normal 6 2 2 2 3 3 2" xfId="681"/>
    <cellStyle name="Normal 6 2 2 2 3 4" xfId="682"/>
    <cellStyle name="Normal 6 2 2 2 4" xfId="683"/>
    <cellStyle name="Normal 6 2 2 2 4 2" xfId="684"/>
    <cellStyle name="Normal 6 2 2 2 4 2 2" xfId="685"/>
    <cellStyle name="Normal 6 2 2 2 4 3" xfId="686"/>
    <cellStyle name="Normal 6 2 2 2 5" xfId="687"/>
    <cellStyle name="Normal 6 2 2 2 5 2" xfId="688"/>
    <cellStyle name="Normal 6 2 2 2 6" xfId="689"/>
    <cellStyle name="Normal 6 2 2 3" xfId="690"/>
    <cellStyle name="Normal 6 2 2 3 2" xfId="691"/>
    <cellStyle name="Normal 6 2 2 3 2 2" xfId="692"/>
    <cellStyle name="Normal 6 2 2 3 2 2 2" xfId="693"/>
    <cellStyle name="Normal 6 2 2 3 2 2 2 2" xfId="694"/>
    <cellStyle name="Normal 6 2 2 3 2 2 3" xfId="695"/>
    <cellStyle name="Normal 6 2 2 3 2 3" xfId="696"/>
    <cellStyle name="Normal 6 2 2 3 2 3 2" xfId="697"/>
    <cellStyle name="Normal 6 2 2 3 2 4" xfId="698"/>
    <cellStyle name="Normal 6 2 2 3 3" xfId="699"/>
    <cellStyle name="Normal 6 2 2 3 3 2" xfId="700"/>
    <cellStyle name="Normal 6 2 2 3 3 2 2" xfId="701"/>
    <cellStyle name="Normal 6 2 2 3 3 3" xfId="702"/>
    <cellStyle name="Normal 6 2 2 3 4" xfId="703"/>
    <cellStyle name="Normal 6 2 2 3 4 2" xfId="704"/>
    <cellStyle name="Normal 6 2 2 3 5" xfId="705"/>
    <cellStyle name="Normal 6 2 2 4" xfId="706"/>
    <cellStyle name="Normal 6 2 2 4 2" xfId="707"/>
    <cellStyle name="Normal 6 2 2 4 2 2" xfId="708"/>
    <cellStyle name="Normal 6 2 2 4 2 2 2" xfId="709"/>
    <cellStyle name="Normal 6 2 2 4 2 3" xfId="710"/>
    <cellStyle name="Normal 6 2 2 4 3" xfId="711"/>
    <cellStyle name="Normal 6 2 2 4 3 2" xfId="712"/>
    <cellStyle name="Normal 6 2 2 4 4" xfId="713"/>
    <cellStyle name="Normal 6 2 2 5" xfId="714"/>
    <cellStyle name="Normal 6 2 2 5 2" xfId="715"/>
    <cellStyle name="Normal 6 2 2 5 2 2" xfId="716"/>
    <cellStyle name="Normal 6 2 2 5 3" xfId="717"/>
    <cellStyle name="Normal 6 2 2 6" xfId="718"/>
    <cellStyle name="Normal 6 2 2 6 2" xfId="719"/>
    <cellStyle name="Normal 6 2 2 7" xfId="720"/>
    <cellStyle name="Normal 6 2 3" xfId="721"/>
    <cellStyle name="Normal 6 2 3 2" xfId="722"/>
    <cellStyle name="Normal 6 2 3 2 2" xfId="723"/>
    <cellStyle name="Normal 6 2 3 2 2 2" xfId="724"/>
    <cellStyle name="Normal 6 2 3 2 2 2 2" xfId="725"/>
    <cellStyle name="Normal 6 2 3 2 2 2 2 2" xfId="726"/>
    <cellStyle name="Normal 6 2 3 2 2 2 3" xfId="727"/>
    <cellStyle name="Normal 6 2 3 2 2 3" xfId="728"/>
    <cellStyle name="Normal 6 2 3 2 2 3 2" xfId="729"/>
    <cellStyle name="Normal 6 2 3 2 2 4" xfId="730"/>
    <cellStyle name="Normal 6 2 3 2 3" xfId="731"/>
    <cellStyle name="Normal 6 2 3 2 3 2" xfId="732"/>
    <cellStyle name="Normal 6 2 3 2 3 2 2" xfId="733"/>
    <cellStyle name="Normal 6 2 3 2 3 3" xfId="734"/>
    <cellStyle name="Normal 6 2 3 2 4" xfId="735"/>
    <cellStyle name="Normal 6 2 3 2 4 2" xfId="736"/>
    <cellStyle name="Normal 6 2 3 2 5" xfId="737"/>
    <cellStyle name="Normal 6 2 3 3" xfId="738"/>
    <cellStyle name="Normal 6 2 3 3 2" xfId="739"/>
    <cellStyle name="Normal 6 2 3 3 2 2" xfId="740"/>
    <cellStyle name="Normal 6 2 3 3 2 2 2" xfId="741"/>
    <cellStyle name="Normal 6 2 3 3 2 3" xfId="742"/>
    <cellStyle name="Normal 6 2 3 3 3" xfId="743"/>
    <cellStyle name="Normal 6 2 3 3 3 2" xfId="744"/>
    <cellStyle name="Normal 6 2 3 3 4" xfId="745"/>
    <cellStyle name="Normal 6 2 3 4" xfId="746"/>
    <cellStyle name="Normal 6 2 3 4 2" xfId="747"/>
    <cellStyle name="Normal 6 2 3 4 2 2" xfId="748"/>
    <cellStyle name="Normal 6 2 3 4 3" xfId="749"/>
    <cellStyle name="Normal 6 2 3 5" xfId="750"/>
    <cellStyle name="Normal 6 2 3 5 2" xfId="751"/>
    <cellStyle name="Normal 6 2 3 6" xfId="752"/>
    <cellStyle name="Normal 6 2 4" xfId="753"/>
    <cellStyle name="Normal 6 2 4 2" xfId="754"/>
    <cellStyle name="Normal 6 2 4 2 2" xfId="755"/>
    <cellStyle name="Normal 6 2 4 2 2 2" xfId="756"/>
    <cellStyle name="Normal 6 2 4 2 2 2 2" xfId="757"/>
    <cellStyle name="Normal 6 2 4 2 2 3" xfId="758"/>
    <cellStyle name="Normal 6 2 4 2 3" xfId="759"/>
    <cellStyle name="Normal 6 2 4 2 3 2" xfId="760"/>
    <cellStyle name="Normal 6 2 4 2 4" xfId="761"/>
    <cellStyle name="Normal 6 2 4 3" xfId="762"/>
    <cellStyle name="Normal 6 2 4 3 2" xfId="763"/>
    <cellStyle name="Normal 6 2 4 3 2 2" xfId="764"/>
    <cellStyle name="Normal 6 2 4 3 3" xfId="765"/>
    <cellStyle name="Normal 6 2 4 4" xfId="766"/>
    <cellStyle name="Normal 6 2 4 4 2" xfId="767"/>
    <cellStyle name="Normal 6 2 4 5" xfId="768"/>
    <cellStyle name="Normal 6 2 5" xfId="769"/>
    <cellStyle name="Normal 6 2 5 2" xfId="770"/>
    <cellStyle name="Normal 6 2 5 2 2" xfId="771"/>
    <cellStyle name="Normal 6 2 5 2 2 2" xfId="772"/>
    <cellStyle name="Normal 6 2 5 2 3" xfId="773"/>
    <cellStyle name="Normal 6 2 5 3" xfId="774"/>
    <cellStyle name="Normal 6 2 5 3 2" xfId="775"/>
    <cellStyle name="Normal 6 2 5 4" xfId="776"/>
    <cellStyle name="Normal 6 2 6" xfId="777"/>
    <cellStyle name="Normal 6 2 6 2" xfId="778"/>
    <cellStyle name="Normal 6 2 6 2 2" xfId="779"/>
    <cellStyle name="Normal 6 2 6 3" xfId="780"/>
    <cellStyle name="Normal 6 2 7" xfId="781"/>
    <cellStyle name="Normal 6 2 7 2" xfId="782"/>
    <cellStyle name="Normal 6 2 8" xfId="783"/>
    <cellStyle name="Normal 6 2 9" xfId="1125"/>
    <cellStyle name="Normal 6 3" xfId="784"/>
    <cellStyle name="Normal 6 3 2" xfId="785"/>
    <cellStyle name="Normal 6 3 2 2" xfId="786"/>
    <cellStyle name="Normal 6 3 2 2 2" xfId="787"/>
    <cellStyle name="Normal 6 3 2 2 2 2" xfId="788"/>
    <cellStyle name="Normal 6 3 2 2 2 2 2" xfId="789"/>
    <cellStyle name="Normal 6 3 2 2 2 2 2 2" xfId="790"/>
    <cellStyle name="Normal 6 3 2 2 2 2 3" xfId="791"/>
    <cellStyle name="Normal 6 3 2 2 2 3" xfId="792"/>
    <cellStyle name="Normal 6 3 2 2 2 3 2" xfId="793"/>
    <cellStyle name="Normal 6 3 2 2 2 4" xfId="794"/>
    <cellStyle name="Normal 6 3 2 2 3" xfId="795"/>
    <cellStyle name="Normal 6 3 2 2 3 2" xfId="796"/>
    <cellStyle name="Normal 6 3 2 2 3 2 2" xfId="797"/>
    <cellStyle name="Normal 6 3 2 2 3 3" xfId="798"/>
    <cellStyle name="Normal 6 3 2 2 4" xfId="799"/>
    <cellStyle name="Normal 6 3 2 2 4 2" xfId="800"/>
    <cellStyle name="Normal 6 3 2 2 5" xfId="801"/>
    <cellStyle name="Normal 6 3 2 3" xfId="802"/>
    <cellStyle name="Normal 6 3 2 3 2" xfId="803"/>
    <cellStyle name="Normal 6 3 2 3 2 2" xfId="804"/>
    <cellStyle name="Normal 6 3 2 3 2 2 2" xfId="805"/>
    <cellStyle name="Normal 6 3 2 3 2 3" xfId="806"/>
    <cellStyle name="Normal 6 3 2 3 3" xfId="807"/>
    <cellStyle name="Normal 6 3 2 3 3 2" xfId="808"/>
    <cellStyle name="Normal 6 3 2 3 4" xfId="809"/>
    <cellStyle name="Normal 6 3 2 4" xfId="810"/>
    <cellStyle name="Normal 6 3 2 4 2" xfId="811"/>
    <cellStyle name="Normal 6 3 2 4 2 2" xfId="812"/>
    <cellStyle name="Normal 6 3 2 4 3" xfId="813"/>
    <cellStyle name="Normal 6 3 2 5" xfId="814"/>
    <cellStyle name="Normal 6 3 2 5 2" xfId="815"/>
    <cellStyle name="Normal 6 3 2 6" xfId="816"/>
    <cellStyle name="Normal 6 3 3" xfId="817"/>
    <cellStyle name="Normal 6 3 3 2" xfId="818"/>
    <cellStyle name="Normal 6 3 3 2 2" xfId="819"/>
    <cellStyle name="Normal 6 3 3 2 2 2" xfId="820"/>
    <cellStyle name="Normal 6 3 3 2 2 2 2" xfId="821"/>
    <cellStyle name="Normal 6 3 3 2 2 3" xfId="822"/>
    <cellStyle name="Normal 6 3 3 2 3" xfId="823"/>
    <cellStyle name="Normal 6 3 3 2 3 2" xfId="824"/>
    <cellStyle name="Normal 6 3 3 2 4" xfId="825"/>
    <cellStyle name="Normal 6 3 3 3" xfId="826"/>
    <cellStyle name="Normal 6 3 3 3 2" xfId="827"/>
    <cellStyle name="Normal 6 3 3 3 2 2" xfId="828"/>
    <cellStyle name="Normal 6 3 3 3 3" xfId="829"/>
    <cellStyle name="Normal 6 3 3 4" xfId="830"/>
    <cellStyle name="Normal 6 3 3 4 2" xfId="831"/>
    <cellStyle name="Normal 6 3 3 5" xfId="832"/>
    <cellStyle name="Normal 6 3 4" xfId="833"/>
    <cellStyle name="Normal 6 3 4 2" xfId="834"/>
    <cellStyle name="Normal 6 3 4 2 2" xfId="835"/>
    <cellStyle name="Normal 6 3 4 2 2 2" xfId="836"/>
    <cellStyle name="Normal 6 3 4 2 3" xfId="837"/>
    <cellStyle name="Normal 6 3 4 3" xfId="838"/>
    <cellStyle name="Normal 6 3 4 3 2" xfId="839"/>
    <cellStyle name="Normal 6 3 4 4" xfId="840"/>
    <cellStyle name="Normal 6 3 5" xfId="841"/>
    <cellStyle name="Normal 6 3 5 2" xfId="842"/>
    <cellStyle name="Normal 6 3 5 2 2" xfId="843"/>
    <cellStyle name="Normal 6 3 5 3" xfId="844"/>
    <cellStyle name="Normal 6 3 6" xfId="845"/>
    <cellStyle name="Normal 6 3 6 2" xfId="846"/>
    <cellStyle name="Normal 6 3 7" xfId="847"/>
    <cellStyle name="Normal 6 4" xfId="848"/>
    <cellStyle name="Normal 6 4 2" xfId="849"/>
    <cellStyle name="Normal 6 4 2 2" xfId="850"/>
    <cellStyle name="Normal 6 4 2 2 2" xfId="851"/>
    <cellStyle name="Normal 6 4 2 2 2 2" xfId="852"/>
    <cellStyle name="Normal 6 4 2 2 2 2 2" xfId="853"/>
    <cellStyle name="Normal 6 4 2 2 2 3" xfId="854"/>
    <cellStyle name="Normal 6 4 2 2 3" xfId="855"/>
    <cellStyle name="Normal 6 4 2 2 3 2" xfId="856"/>
    <cellStyle name="Normal 6 4 2 2 4" xfId="857"/>
    <cellStyle name="Normal 6 4 2 3" xfId="858"/>
    <cellStyle name="Normal 6 4 2 3 2" xfId="859"/>
    <cellStyle name="Normal 6 4 2 3 2 2" xfId="860"/>
    <cellStyle name="Normal 6 4 2 3 3" xfId="861"/>
    <cellStyle name="Normal 6 4 2 4" xfId="862"/>
    <cellStyle name="Normal 6 4 2 4 2" xfId="863"/>
    <cellStyle name="Normal 6 4 2 5" xfId="864"/>
    <cellStyle name="Normal 6 4 3" xfId="865"/>
    <cellStyle name="Normal 6 4 3 2" xfId="866"/>
    <cellStyle name="Normal 6 4 3 2 2" xfId="867"/>
    <cellStyle name="Normal 6 4 3 2 2 2" xfId="868"/>
    <cellStyle name="Normal 6 4 3 2 3" xfId="869"/>
    <cellStyle name="Normal 6 4 3 3" xfId="870"/>
    <cellStyle name="Normal 6 4 3 3 2" xfId="871"/>
    <cellStyle name="Normal 6 4 3 4" xfId="872"/>
    <cellStyle name="Normal 6 4 4" xfId="873"/>
    <cellStyle name="Normal 6 4 4 2" xfId="874"/>
    <cellStyle name="Normal 6 4 4 2 2" xfId="875"/>
    <cellStyle name="Normal 6 4 4 3" xfId="876"/>
    <cellStyle name="Normal 6 4 5" xfId="877"/>
    <cellStyle name="Normal 6 4 5 2" xfId="878"/>
    <cellStyle name="Normal 6 4 6" xfId="879"/>
    <cellStyle name="Normal 6 5" xfId="880"/>
    <cellStyle name="Normal 6 5 2" xfId="881"/>
    <cellStyle name="Normal 6 5 2 2" xfId="882"/>
    <cellStyle name="Normal 6 5 2 2 2" xfId="883"/>
    <cellStyle name="Normal 6 5 2 2 2 2" xfId="884"/>
    <cellStyle name="Normal 6 5 2 2 3" xfId="885"/>
    <cellStyle name="Normal 6 5 2 3" xfId="886"/>
    <cellStyle name="Normal 6 5 2 3 2" xfId="887"/>
    <cellStyle name="Normal 6 5 2 4" xfId="888"/>
    <cellStyle name="Normal 6 5 3" xfId="889"/>
    <cellStyle name="Normal 6 5 3 2" xfId="890"/>
    <cellStyle name="Normal 6 5 3 2 2" xfId="891"/>
    <cellStyle name="Normal 6 5 3 3" xfId="892"/>
    <cellStyle name="Normal 6 5 4" xfId="893"/>
    <cellStyle name="Normal 6 5 4 2" xfId="894"/>
    <cellStyle name="Normal 6 5 5" xfId="895"/>
    <cellStyle name="Normal 6 6" xfId="896"/>
    <cellStyle name="Normal 6 6 2" xfId="897"/>
    <cellStyle name="Normal 6 6 2 2" xfId="898"/>
    <cellStyle name="Normal 6 6 2 2 2" xfId="899"/>
    <cellStyle name="Normal 6 6 2 3" xfId="900"/>
    <cellStyle name="Normal 6 6 3" xfId="901"/>
    <cellStyle name="Normal 6 6 3 2" xfId="902"/>
    <cellStyle name="Normal 6 6 4" xfId="903"/>
    <cellStyle name="Normal 6 7" xfId="904"/>
    <cellStyle name="Normal 6 7 2" xfId="905"/>
    <cellStyle name="Normal 6 7 2 2" xfId="906"/>
    <cellStyle name="Normal 6 7 3" xfId="907"/>
    <cellStyle name="Normal 6 8" xfId="908"/>
    <cellStyle name="Normal 6 8 2" xfId="909"/>
    <cellStyle name="Normal 6 9" xfId="910"/>
    <cellStyle name="Normal 7" xfId="911"/>
    <cellStyle name="Normal 7 2" xfId="1110"/>
    <cellStyle name="Normal 8" xfId="912"/>
    <cellStyle name="Normal 8 2" xfId="913"/>
    <cellStyle name="Normal 8 2 2" xfId="914"/>
    <cellStyle name="Normal 8 2 2 2" xfId="915"/>
    <cellStyle name="Normal 8 2 2 2 2" xfId="916"/>
    <cellStyle name="Normal 8 2 2 2 2 2" xfId="917"/>
    <cellStyle name="Normal 8 2 2 2 2 2 2" xfId="918"/>
    <cellStyle name="Normal 8 2 2 2 2 2 2 2" xfId="919"/>
    <cellStyle name="Normal 8 2 2 2 2 2 3" xfId="920"/>
    <cellStyle name="Normal 8 2 2 2 2 3" xfId="921"/>
    <cellStyle name="Normal 8 2 2 2 2 3 2" xfId="922"/>
    <cellStyle name="Normal 8 2 2 2 2 4" xfId="923"/>
    <cellStyle name="Normal 8 2 2 2 3" xfId="924"/>
    <cellStyle name="Normal 8 2 2 2 3 2" xfId="925"/>
    <cellStyle name="Normal 8 2 2 2 3 2 2" xfId="926"/>
    <cellStyle name="Normal 8 2 2 2 3 3" xfId="927"/>
    <cellStyle name="Normal 8 2 2 2 4" xfId="928"/>
    <cellStyle name="Normal 8 2 2 2 4 2" xfId="929"/>
    <cellStyle name="Normal 8 2 2 2 5" xfId="930"/>
    <cellStyle name="Normal 8 2 2 3" xfId="931"/>
    <cellStyle name="Normal 8 2 2 3 2" xfId="932"/>
    <cellStyle name="Normal 8 2 2 3 2 2" xfId="933"/>
    <cellStyle name="Normal 8 2 2 3 2 2 2" xfId="934"/>
    <cellStyle name="Normal 8 2 2 3 2 3" xfId="935"/>
    <cellStyle name="Normal 8 2 2 3 3" xfId="936"/>
    <cellStyle name="Normal 8 2 2 3 3 2" xfId="937"/>
    <cellStyle name="Normal 8 2 2 3 4" xfId="938"/>
    <cellStyle name="Normal 8 2 2 4" xfId="939"/>
    <cellStyle name="Normal 8 2 2 4 2" xfId="940"/>
    <cellStyle name="Normal 8 2 2 4 2 2" xfId="941"/>
    <cellStyle name="Normal 8 2 2 4 3" xfId="942"/>
    <cellStyle name="Normal 8 2 2 5" xfId="943"/>
    <cellStyle name="Normal 8 2 2 5 2" xfId="944"/>
    <cellStyle name="Normal 8 2 2 6" xfId="945"/>
    <cellStyle name="Normal 8 2 3" xfId="946"/>
    <cellStyle name="Normal 8 2 3 2" xfId="947"/>
    <cellStyle name="Normal 8 2 3 2 2" xfId="948"/>
    <cellStyle name="Normal 8 2 3 2 2 2" xfId="949"/>
    <cellStyle name="Normal 8 2 3 2 2 2 2" xfId="950"/>
    <cellStyle name="Normal 8 2 3 2 2 3" xfId="951"/>
    <cellStyle name="Normal 8 2 3 2 3" xfId="952"/>
    <cellStyle name="Normal 8 2 3 2 3 2" xfId="953"/>
    <cellStyle name="Normal 8 2 3 2 4" xfId="954"/>
    <cellStyle name="Normal 8 2 3 3" xfId="955"/>
    <cellStyle name="Normal 8 2 3 3 2" xfId="956"/>
    <cellStyle name="Normal 8 2 3 3 2 2" xfId="957"/>
    <cellStyle name="Normal 8 2 3 3 3" xfId="958"/>
    <cellStyle name="Normal 8 2 3 4" xfId="959"/>
    <cellStyle name="Normal 8 2 3 4 2" xfId="960"/>
    <cellStyle name="Normal 8 2 3 5" xfId="961"/>
    <cellStyle name="Normal 8 2 4" xfId="962"/>
    <cellStyle name="Normal 8 2 4 2" xfId="963"/>
    <cellStyle name="Normal 8 2 4 2 2" xfId="964"/>
    <cellStyle name="Normal 8 2 4 2 2 2" xfId="965"/>
    <cellStyle name="Normal 8 2 4 2 3" xfId="966"/>
    <cellStyle name="Normal 8 2 4 3" xfId="967"/>
    <cellStyle name="Normal 8 2 4 3 2" xfId="968"/>
    <cellStyle name="Normal 8 2 4 4" xfId="969"/>
    <cellStyle name="Normal 8 2 5" xfId="970"/>
    <cellStyle name="Normal 8 2 5 2" xfId="971"/>
    <cellStyle name="Normal 8 2 5 2 2" xfId="972"/>
    <cellStyle name="Normal 8 2 5 3" xfId="973"/>
    <cellStyle name="Normal 8 2 6" xfId="974"/>
    <cellStyle name="Normal 8 2 6 2" xfId="975"/>
    <cellStyle name="Normal 8 2 7" xfId="976"/>
    <cellStyle name="Normal 8 3" xfId="977"/>
    <cellStyle name="Normal 8 3 2" xfId="978"/>
    <cellStyle name="Normal 8 3 2 2" xfId="979"/>
    <cellStyle name="Normal 8 3 2 2 2" xfId="980"/>
    <cellStyle name="Normal 8 3 2 2 2 2" xfId="981"/>
    <cellStyle name="Normal 8 3 2 2 2 2 2" xfId="982"/>
    <cellStyle name="Normal 8 3 2 2 2 3" xfId="983"/>
    <cellStyle name="Normal 8 3 2 2 3" xfId="984"/>
    <cellStyle name="Normal 8 3 2 2 3 2" xfId="985"/>
    <cellStyle name="Normal 8 3 2 2 4" xfId="986"/>
    <cellStyle name="Normal 8 3 2 3" xfId="987"/>
    <cellStyle name="Normal 8 3 2 3 2" xfId="988"/>
    <cellStyle name="Normal 8 3 2 3 2 2" xfId="989"/>
    <cellStyle name="Normal 8 3 2 3 3" xfId="990"/>
    <cellStyle name="Normal 8 3 2 4" xfId="991"/>
    <cellStyle name="Normal 8 3 2 4 2" xfId="992"/>
    <cellStyle name="Normal 8 3 2 5" xfId="993"/>
    <cellStyle name="Normal 8 3 3" xfId="994"/>
    <cellStyle name="Normal 8 3 3 2" xfId="995"/>
    <cellStyle name="Normal 8 3 3 2 2" xfId="996"/>
    <cellStyle name="Normal 8 3 3 2 2 2" xfId="997"/>
    <cellStyle name="Normal 8 3 3 2 3" xfId="998"/>
    <cellStyle name="Normal 8 3 3 3" xfId="999"/>
    <cellStyle name="Normal 8 3 3 3 2" xfId="1000"/>
    <cellStyle name="Normal 8 3 3 4" xfId="1001"/>
    <cellStyle name="Normal 8 3 4" xfId="1002"/>
    <cellStyle name="Normal 8 3 4 2" xfId="1003"/>
    <cellStyle name="Normal 8 3 4 2 2" xfId="1004"/>
    <cellStyle name="Normal 8 3 4 3" xfId="1005"/>
    <cellStyle name="Normal 8 3 5" xfId="1006"/>
    <cellStyle name="Normal 8 3 5 2" xfId="1007"/>
    <cellStyle name="Normal 8 3 6" xfId="1008"/>
    <cellStyle name="Normal 8 4" xfId="1009"/>
    <cellStyle name="Normal 8 4 2" xfId="1010"/>
    <cellStyle name="Normal 8 4 2 2" xfId="1011"/>
    <cellStyle name="Normal 8 4 2 2 2" xfId="1012"/>
    <cellStyle name="Normal 8 4 2 2 2 2" xfId="1013"/>
    <cellStyle name="Normal 8 4 2 2 3" xfId="1014"/>
    <cellStyle name="Normal 8 4 2 3" xfId="1015"/>
    <cellStyle name="Normal 8 4 2 3 2" xfId="1016"/>
    <cellStyle name="Normal 8 4 2 4" xfId="1017"/>
    <cellStyle name="Normal 8 4 3" xfId="1018"/>
    <cellStyle name="Normal 8 4 3 2" xfId="1019"/>
    <cellStyle name="Normal 8 4 3 2 2" xfId="1020"/>
    <cellStyle name="Normal 8 4 3 3" xfId="1021"/>
    <cellStyle name="Normal 8 4 4" xfId="1022"/>
    <cellStyle name="Normal 8 4 4 2" xfId="1023"/>
    <cellStyle name="Normal 8 4 5" xfId="1024"/>
    <cellStyle name="Normal 8 5" xfId="1025"/>
    <cellStyle name="Normal 8 5 2" xfId="1026"/>
    <cellStyle name="Normal 8 5 2 2" xfId="1027"/>
    <cellStyle name="Normal 8 5 2 2 2" xfId="1028"/>
    <cellStyle name="Normal 8 5 2 3" xfId="1029"/>
    <cellStyle name="Normal 8 5 3" xfId="1030"/>
    <cellStyle name="Normal 8 5 3 2" xfId="1031"/>
    <cellStyle name="Normal 8 5 4" xfId="1032"/>
    <cellStyle name="Normal 8 6" xfId="1033"/>
    <cellStyle name="Normal 8 6 2" xfId="1034"/>
    <cellStyle name="Normal 8 6 2 2" xfId="1035"/>
    <cellStyle name="Normal 8 6 3" xfId="1036"/>
    <cellStyle name="Normal 8 7" xfId="1037"/>
    <cellStyle name="Normal 8 7 2" xfId="1038"/>
    <cellStyle name="Normal 8 8" xfId="1039"/>
    <cellStyle name="Normal 9" xfId="1040"/>
    <cellStyle name="Normal 9 2" xfId="1111"/>
    <cellStyle name="Note" xfId="1055" builtinId="10" customBuiltin="1"/>
    <cellStyle name="Note 2" xfId="1112"/>
    <cellStyle name="Note 2 2" xfId="1113"/>
    <cellStyle name="Note 3" xfId="1114"/>
    <cellStyle name="Output" xfId="1050" builtinId="21" customBuiltin="1"/>
    <cellStyle name="Title" xfId="1041" builtinId="15" customBuiltin="1"/>
    <cellStyle name="Title 2" xfId="1115"/>
    <cellStyle name="Title 2 2" xfId="1116"/>
    <cellStyle name="Title 2 3" xfId="1123"/>
    <cellStyle name="Total" xfId="1057" builtinId="25" customBuiltin="1"/>
    <cellStyle name="Warning Text" xfId="1054" builtinId="11" customBuiltin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JT_1!$H$5:$H$28</c:f>
              <c:numCache>
                <c:formatCode>0.00</c:formatCode>
                <c:ptCount val="24"/>
                <c:pt idx="0">
                  <c:v>0</c:v>
                </c:pt>
                <c:pt idx="1">
                  <c:v>87.97</c:v>
                </c:pt>
                <c:pt idx="2">
                  <c:v>114.27</c:v>
                </c:pt>
                <c:pt idx="3">
                  <c:v>138.01</c:v>
                </c:pt>
                <c:pt idx="4">
                  <c:v>166.89999999999998</c:v>
                </c:pt>
                <c:pt idx="5">
                  <c:v>222.92</c:v>
                </c:pt>
                <c:pt idx="6">
                  <c:v>240.76</c:v>
                </c:pt>
                <c:pt idx="7">
                  <c:v>258.2</c:v>
                </c:pt>
                <c:pt idx="8">
                  <c:v>270.39</c:v>
                </c:pt>
                <c:pt idx="9">
                  <c:v>284.83999999999997</c:v>
                </c:pt>
                <c:pt idx="10">
                  <c:v>388.29999999999995</c:v>
                </c:pt>
                <c:pt idx="11">
                  <c:v>567.70999999999992</c:v>
                </c:pt>
                <c:pt idx="12">
                  <c:v>678.43999999999994</c:v>
                </c:pt>
                <c:pt idx="13">
                  <c:v>724.83999999999992</c:v>
                </c:pt>
                <c:pt idx="14">
                  <c:v>737.99999999999989</c:v>
                </c:pt>
                <c:pt idx="15">
                  <c:v>834.92999999999984</c:v>
                </c:pt>
                <c:pt idx="16">
                  <c:v>854.23999999999978</c:v>
                </c:pt>
                <c:pt idx="17">
                  <c:v>865.85999999999979</c:v>
                </c:pt>
                <c:pt idx="18">
                  <c:v>908.65999999999974</c:v>
                </c:pt>
                <c:pt idx="19">
                  <c:v>973.38999999999976</c:v>
                </c:pt>
                <c:pt idx="20">
                  <c:v>983.87999999999977</c:v>
                </c:pt>
                <c:pt idx="21">
                  <c:v>1006.8399999999998</c:v>
                </c:pt>
                <c:pt idx="22">
                  <c:v>1058.3199999999997</c:v>
                </c:pt>
                <c:pt idx="23">
                  <c:v>1058.3199999999997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JT_1!$L$5:$L$28</c:f>
              <c:numCache>
                <c:formatCode>0.00</c:formatCode>
                <c:ptCount val="24"/>
                <c:pt idx="0">
                  <c:v>0</c:v>
                </c:pt>
                <c:pt idx="1">
                  <c:v>74.774500000000003</c:v>
                </c:pt>
                <c:pt idx="2">
                  <c:v>97.129499999999993</c:v>
                </c:pt>
                <c:pt idx="3">
                  <c:v>117.3085</c:v>
                </c:pt>
                <c:pt idx="4">
                  <c:v>141.86499999999998</c:v>
                </c:pt>
                <c:pt idx="5">
                  <c:v>189.48199999999997</c:v>
                </c:pt>
                <c:pt idx="6">
                  <c:v>204.64599999999999</c:v>
                </c:pt>
                <c:pt idx="7">
                  <c:v>219.46999999999997</c:v>
                </c:pt>
                <c:pt idx="8">
                  <c:v>229.83149999999998</c:v>
                </c:pt>
                <c:pt idx="9">
                  <c:v>242.11399999999998</c:v>
                </c:pt>
                <c:pt idx="10">
                  <c:v>330.05499999999995</c:v>
                </c:pt>
                <c:pt idx="11">
                  <c:v>482.55349999999993</c:v>
                </c:pt>
                <c:pt idx="12">
                  <c:v>576.67399999999998</c:v>
                </c:pt>
                <c:pt idx="13">
                  <c:v>616.11399999999992</c:v>
                </c:pt>
                <c:pt idx="14">
                  <c:v>627.29999999999984</c:v>
                </c:pt>
                <c:pt idx="15">
                  <c:v>709.69049999999982</c:v>
                </c:pt>
                <c:pt idx="16">
                  <c:v>726.10399999999981</c:v>
                </c:pt>
                <c:pt idx="17">
                  <c:v>735.98099999999977</c:v>
                </c:pt>
                <c:pt idx="18">
                  <c:v>772.36099999999976</c:v>
                </c:pt>
                <c:pt idx="19">
                  <c:v>827.38149999999973</c:v>
                </c:pt>
                <c:pt idx="20">
                  <c:v>836.29799999999977</c:v>
                </c:pt>
                <c:pt idx="21">
                  <c:v>855.81399999999985</c:v>
                </c:pt>
                <c:pt idx="22">
                  <c:v>899.57199999999978</c:v>
                </c:pt>
                <c:pt idx="23">
                  <c:v>899.57199999999978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JT_1!$M$5:$M$28</c:f>
              <c:numCache>
                <c:formatCode>0.00</c:formatCode>
                <c:ptCount val="24"/>
                <c:pt idx="0">
                  <c:v>0</c:v>
                </c:pt>
                <c:pt idx="1">
                  <c:v>101.16549999999999</c:v>
                </c:pt>
                <c:pt idx="2">
                  <c:v>131.41049999999998</c:v>
                </c:pt>
                <c:pt idx="3">
                  <c:v>158.71149999999997</c:v>
                </c:pt>
                <c:pt idx="4">
                  <c:v>191.93499999999995</c:v>
                </c:pt>
                <c:pt idx="5">
                  <c:v>256.35799999999995</c:v>
                </c:pt>
                <c:pt idx="6">
                  <c:v>276.87399999999997</c:v>
                </c:pt>
                <c:pt idx="7">
                  <c:v>296.92999999999995</c:v>
                </c:pt>
                <c:pt idx="8">
                  <c:v>310.94849999999997</c:v>
                </c:pt>
                <c:pt idx="9">
                  <c:v>327.56599999999997</c:v>
                </c:pt>
                <c:pt idx="10">
                  <c:v>446.5449999999999</c:v>
                </c:pt>
                <c:pt idx="11">
                  <c:v>652.86649999999986</c:v>
                </c:pt>
                <c:pt idx="12">
                  <c:v>780.2059999999999</c:v>
                </c:pt>
                <c:pt idx="13">
                  <c:v>833.5659999999998</c:v>
                </c:pt>
                <c:pt idx="14">
                  <c:v>848.69999999999982</c:v>
                </c:pt>
                <c:pt idx="15">
                  <c:v>960.16949999999974</c:v>
                </c:pt>
                <c:pt idx="16">
                  <c:v>982.37599999999964</c:v>
                </c:pt>
                <c:pt idx="17">
                  <c:v>995.73899999999969</c:v>
                </c:pt>
                <c:pt idx="18">
                  <c:v>1044.9589999999996</c:v>
                </c:pt>
                <c:pt idx="19">
                  <c:v>1119.3984999999996</c:v>
                </c:pt>
                <c:pt idx="20">
                  <c:v>1131.4619999999995</c:v>
                </c:pt>
                <c:pt idx="21">
                  <c:v>1157.8659999999998</c:v>
                </c:pt>
                <c:pt idx="22">
                  <c:v>1217.0679999999995</c:v>
                </c:pt>
                <c:pt idx="23">
                  <c:v>1217.0679999999995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80992"/>
        <c:axId val="82036992"/>
      </c:lineChart>
      <c:catAx>
        <c:axId val="8578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6992"/>
        <c:crosses val="autoZero"/>
        <c:auto val="1"/>
        <c:lblAlgn val="ctr"/>
        <c:lblOffset val="100"/>
        <c:noMultiLvlLbl val="0"/>
      </c:catAx>
      <c:valAx>
        <c:axId val="820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8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JT_2!$M$5:$M$28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31.590499999999995</c:v>
                </c:pt>
                <c:pt idx="3">
                  <c:v>68.079999999999984</c:v>
                </c:pt>
                <c:pt idx="4">
                  <c:v>88.204999999999984</c:v>
                </c:pt>
                <c:pt idx="5">
                  <c:v>119.32399999999998</c:v>
                </c:pt>
                <c:pt idx="6">
                  <c:v>153.93899999999996</c:v>
                </c:pt>
                <c:pt idx="7">
                  <c:v>166.18649999999997</c:v>
                </c:pt>
                <c:pt idx="8">
                  <c:v>205.88449999999997</c:v>
                </c:pt>
                <c:pt idx="9">
                  <c:v>276.50599999999997</c:v>
                </c:pt>
                <c:pt idx="10">
                  <c:v>290.59349999999995</c:v>
                </c:pt>
                <c:pt idx="11">
                  <c:v>458.72349999999994</c:v>
                </c:pt>
                <c:pt idx="12">
                  <c:v>482.12599999999998</c:v>
                </c:pt>
                <c:pt idx="13">
                  <c:v>503.87249999999995</c:v>
                </c:pt>
                <c:pt idx="14">
                  <c:v>540.18949999999995</c:v>
                </c:pt>
                <c:pt idx="15">
                  <c:v>553.85149999999987</c:v>
                </c:pt>
                <c:pt idx="16">
                  <c:v>562.05099999999993</c:v>
                </c:pt>
                <c:pt idx="17">
                  <c:v>581.49749999999995</c:v>
                </c:pt>
                <c:pt idx="18">
                  <c:v>600.85199999999998</c:v>
                </c:pt>
                <c:pt idx="19">
                  <c:v>648.27800000000002</c:v>
                </c:pt>
                <c:pt idx="20">
                  <c:v>683.96249999999998</c:v>
                </c:pt>
                <c:pt idx="21">
                  <c:v>709.13599999999997</c:v>
                </c:pt>
                <c:pt idx="22">
                  <c:v>738.66799999999989</c:v>
                </c:pt>
                <c:pt idx="23">
                  <c:v>829.67899999999986</c:v>
                </c:pt>
              </c:numCache>
            </c:numRef>
          </c:val>
        </c:ser>
        <c:ser>
          <c:idx val="2"/>
          <c:order val="3"/>
          <c:tx>
            <c:strRef>
              <c:f>JT_2!$L$1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JT_2!$L$5:$L$28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23.349499999999999</c:v>
                </c:pt>
                <c:pt idx="3">
                  <c:v>50.319999999999993</c:v>
                </c:pt>
                <c:pt idx="4">
                  <c:v>65.194999999999993</c:v>
                </c:pt>
                <c:pt idx="5">
                  <c:v>88.195999999999984</c:v>
                </c:pt>
                <c:pt idx="6">
                  <c:v>113.78099999999998</c:v>
                </c:pt>
                <c:pt idx="7">
                  <c:v>122.83349999999999</c:v>
                </c:pt>
                <c:pt idx="8">
                  <c:v>152.1755</c:v>
                </c:pt>
                <c:pt idx="9">
                  <c:v>204.374</c:v>
                </c:pt>
                <c:pt idx="10">
                  <c:v>214.78649999999999</c:v>
                </c:pt>
                <c:pt idx="11">
                  <c:v>339.05649999999997</c:v>
                </c:pt>
                <c:pt idx="12">
                  <c:v>356.35399999999998</c:v>
                </c:pt>
                <c:pt idx="13">
                  <c:v>372.42749999999995</c:v>
                </c:pt>
                <c:pt idx="14">
                  <c:v>399.27049999999997</c:v>
                </c:pt>
                <c:pt idx="15">
                  <c:v>409.36849999999993</c:v>
                </c:pt>
                <c:pt idx="16">
                  <c:v>415.42899999999997</c:v>
                </c:pt>
                <c:pt idx="17">
                  <c:v>429.80249999999995</c:v>
                </c:pt>
                <c:pt idx="18">
                  <c:v>444.108</c:v>
                </c:pt>
                <c:pt idx="19">
                  <c:v>479.16200000000003</c:v>
                </c:pt>
                <c:pt idx="20">
                  <c:v>505.53749999999997</c:v>
                </c:pt>
                <c:pt idx="21">
                  <c:v>524.14400000000001</c:v>
                </c:pt>
                <c:pt idx="22">
                  <c:v>545.97199999999998</c:v>
                </c:pt>
                <c:pt idx="23">
                  <c:v>613.24099999999987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70016"/>
        <c:axId val="80088448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JT_2!$H$5:$H$28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27.47</c:v>
                </c:pt>
                <c:pt idx="3">
                  <c:v>59.199999999999996</c:v>
                </c:pt>
                <c:pt idx="4">
                  <c:v>76.699999999999989</c:v>
                </c:pt>
                <c:pt idx="5">
                  <c:v>103.75999999999999</c:v>
                </c:pt>
                <c:pt idx="6">
                  <c:v>133.85999999999999</c:v>
                </c:pt>
                <c:pt idx="7">
                  <c:v>144.51</c:v>
                </c:pt>
                <c:pt idx="8">
                  <c:v>179.03</c:v>
                </c:pt>
                <c:pt idx="9">
                  <c:v>240.44</c:v>
                </c:pt>
                <c:pt idx="10">
                  <c:v>252.69</c:v>
                </c:pt>
                <c:pt idx="11">
                  <c:v>398.89</c:v>
                </c:pt>
                <c:pt idx="12">
                  <c:v>419.24</c:v>
                </c:pt>
                <c:pt idx="13">
                  <c:v>438.15</c:v>
                </c:pt>
                <c:pt idx="14">
                  <c:v>469.72999999999996</c:v>
                </c:pt>
                <c:pt idx="15">
                  <c:v>481.60999999999996</c:v>
                </c:pt>
                <c:pt idx="16">
                  <c:v>488.73999999999995</c:v>
                </c:pt>
                <c:pt idx="17">
                  <c:v>505.65</c:v>
                </c:pt>
                <c:pt idx="18">
                  <c:v>522.48</c:v>
                </c:pt>
                <c:pt idx="19">
                  <c:v>563.72</c:v>
                </c:pt>
                <c:pt idx="20">
                  <c:v>594.75</c:v>
                </c:pt>
                <c:pt idx="21">
                  <c:v>616.64</c:v>
                </c:pt>
                <c:pt idx="22">
                  <c:v>642.31999999999994</c:v>
                </c:pt>
                <c:pt idx="23">
                  <c:v>721.45999999999992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270016"/>
        <c:axId val="80088448"/>
      </c:lineChart>
      <c:catAx>
        <c:axId val="772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88448"/>
        <c:crosses val="autoZero"/>
        <c:auto val="1"/>
        <c:lblAlgn val="ctr"/>
        <c:lblOffset val="100"/>
        <c:noMultiLvlLbl val="0"/>
      </c:catAx>
      <c:valAx>
        <c:axId val="800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7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JT_20!$M$1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JT_20!$M$5:$M$19</c:f>
              <c:numCache>
                <c:formatCode>0.00</c:formatCode>
                <c:ptCount val="15"/>
                <c:pt idx="0">
                  <c:v>0</c:v>
                </c:pt>
                <c:pt idx="1">
                  <c:v>4.7725</c:v>
                </c:pt>
                <c:pt idx="2">
                  <c:v>14.167999999999999</c:v>
                </c:pt>
                <c:pt idx="3">
                  <c:v>51.462499999999999</c:v>
                </c:pt>
                <c:pt idx="4">
                  <c:v>51.462499999999999</c:v>
                </c:pt>
                <c:pt idx="5">
                  <c:v>111.5615</c:v>
                </c:pt>
                <c:pt idx="6">
                  <c:v>150.56950000000001</c:v>
                </c:pt>
                <c:pt idx="7">
                  <c:v>172.62649999999999</c:v>
                </c:pt>
                <c:pt idx="8">
                  <c:v>177.81299999999999</c:v>
                </c:pt>
                <c:pt idx="9">
                  <c:v>198.20249999999999</c:v>
                </c:pt>
                <c:pt idx="10">
                  <c:v>225.39999999999998</c:v>
                </c:pt>
                <c:pt idx="11">
                  <c:v>254.88599999999997</c:v>
                </c:pt>
                <c:pt idx="12">
                  <c:v>254.88599999999997</c:v>
                </c:pt>
                <c:pt idx="13">
                  <c:v>254.88599999999997</c:v>
                </c:pt>
                <c:pt idx="14">
                  <c:v>254.88599999999997</c:v>
                </c:pt>
              </c:numCache>
            </c:numRef>
          </c:val>
        </c:ser>
        <c:ser>
          <c:idx val="2"/>
          <c:order val="3"/>
          <c:tx>
            <c:strRef>
              <c:f>JT_20!$L$1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JT_20!$L$5:$L$19</c:f>
              <c:numCache>
                <c:formatCode>0.00</c:formatCode>
                <c:ptCount val="15"/>
                <c:pt idx="0">
                  <c:v>0</c:v>
                </c:pt>
                <c:pt idx="1">
                  <c:v>3.5275000000000003</c:v>
                </c:pt>
                <c:pt idx="2">
                  <c:v>10.472</c:v>
                </c:pt>
                <c:pt idx="3">
                  <c:v>38.037500000000001</c:v>
                </c:pt>
                <c:pt idx="4">
                  <c:v>38.037500000000001</c:v>
                </c:pt>
                <c:pt idx="5">
                  <c:v>82.458500000000001</c:v>
                </c:pt>
                <c:pt idx="6">
                  <c:v>111.29050000000001</c:v>
                </c:pt>
                <c:pt idx="7">
                  <c:v>127.59350000000001</c:v>
                </c:pt>
                <c:pt idx="8">
                  <c:v>131.42699999999999</c:v>
                </c:pt>
                <c:pt idx="9">
                  <c:v>146.4975</c:v>
                </c:pt>
                <c:pt idx="10">
                  <c:v>166.6</c:v>
                </c:pt>
                <c:pt idx="11">
                  <c:v>188.39399999999998</c:v>
                </c:pt>
                <c:pt idx="12">
                  <c:v>188.39399999999998</c:v>
                </c:pt>
                <c:pt idx="13">
                  <c:v>188.39399999999998</c:v>
                </c:pt>
                <c:pt idx="14">
                  <c:v>188.39399999999998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98176"/>
        <c:axId val="212658432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JT_20!$H$1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JT_20!$H$5:$H$19</c:f>
              <c:numCache>
                <c:formatCode>0.00</c:formatCode>
                <c:ptCount val="15"/>
                <c:pt idx="0">
                  <c:v>0</c:v>
                </c:pt>
                <c:pt idx="1">
                  <c:v>4.1500000000000004</c:v>
                </c:pt>
                <c:pt idx="2">
                  <c:v>12.32</c:v>
                </c:pt>
                <c:pt idx="3">
                  <c:v>44.75</c:v>
                </c:pt>
                <c:pt idx="4">
                  <c:v>44.75</c:v>
                </c:pt>
                <c:pt idx="5">
                  <c:v>97.01</c:v>
                </c:pt>
                <c:pt idx="6">
                  <c:v>130.93</c:v>
                </c:pt>
                <c:pt idx="7">
                  <c:v>150.11000000000001</c:v>
                </c:pt>
                <c:pt idx="8">
                  <c:v>154.62</c:v>
                </c:pt>
                <c:pt idx="9">
                  <c:v>172.35</c:v>
                </c:pt>
                <c:pt idx="10">
                  <c:v>196</c:v>
                </c:pt>
                <c:pt idx="11">
                  <c:v>221.64</c:v>
                </c:pt>
                <c:pt idx="12">
                  <c:v>221.64</c:v>
                </c:pt>
                <c:pt idx="13">
                  <c:v>221.64</c:v>
                </c:pt>
                <c:pt idx="14">
                  <c:v>221.64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8176"/>
        <c:axId val="212658432"/>
      </c:lineChart>
      <c:catAx>
        <c:axId val="20849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58432"/>
        <c:crosses val="autoZero"/>
        <c:auto val="1"/>
        <c:lblAlgn val="ctr"/>
        <c:lblOffset val="100"/>
        <c:noMultiLvlLbl val="0"/>
      </c:catAx>
      <c:valAx>
        <c:axId val="21265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JT_21!$H$5:$H$25</c:f>
              <c:numCache>
                <c:formatCode>0.00</c:formatCode>
                <c:ptCount val="21"/>
                <c:pt idx="0">
                  <c:v>0</c:v>
                </c:pt>
                <c:pt idx="1">
                  <c:v>30.17</c:v>
                </c:pt>
                <c:pt idx="2">
                  <c:v>137.25</c:v>
                </c:pt>
                <c:pt idx="3">
                  <c:v>328.03999999999996</c:v>
                </c:pt>
                <c:pt idx="4">
                  <c:v>342.71</c:v>
                </c:pt>
                <c:pt idx="5">
                  <c:v>407.86</c:v>
                </c:pt>
                <c:pt idx="6">
                  <c:v>407.86</c:v>
                </c:pt>
                <c:pt idx="7">
                  <c:v>414.98</c:v>
                </c:pt>
                <c:pt idx="8">
                  <c:v>417.68</c:v>
                </c:pt>
                <c:pt idx="9">
                  <c:v>444.99</c:v>
                </c:pt>
                <c:pt idx="10">
                  <c:v>454.98</c:v>
                </c:pt>
                <c:pt idx="11">
                  <c:v>467.83000000000004</c:v>
                </c:pt>
                <c:pt idx="12">
                  <c:v>472.77000000000004</c:v>
                </c:pt>
                <c:pt idx="13">
                  <c:v>478.85</c:v>
                </c:pt>
                <c:pt idx="14">
                  <c:v>480.09000000000003</c:v>
                </c:pt>
                <c:pt idx="15">
                  <c:v>497.88000000000005</c:v>
                </c:pt>
                <c:pt idx="16">
                  <c:v>497.88000000000005</c:v>
                </c:pt>
                <c:pt idx="17">
                  <c:v>535.13000000000011</c:v>
                </c:pt>
                <c:pt idx="18">
                  <c:v>547.63000000000011</c:v>
                </c:pt>
                <c:pt idx="19">
                  <c:v>582.87000000000012</c:v>
                </c:pt>
                <c:pt idx="20">
                  <c:v>594.84000000000015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JT_21!$L$1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JT_21!$L$5:$L$25</c:f>
              <c:numCache>
                <c:formatCode>0.00</c:formatCode>
                <c:ptCount val="21"/>
                <c:pt idx="0">
                  <c:v>0</c:v>
                </c:pt>
                <c:pt idx="1">
                  <c:v>25.644500000000001</c:v>
                </c:pt>
                <c:pt idx="2">
                  <c:v>116.66249999999999</c:v>
                </c:pt>
                <c:pt idx="3">
                  <c:v>278.83399999999995</c:v>
                </c:pt>
                <c:pt idx="4">
                  <c:v>291.30349999999999</c:v>
                </c:pt>
                <c:pt idx="5">
                  <c:v>346.68099999999998</c:v>
                </c:pt>
                <c:pt idx="6">
                  <c:v>346.68099999999998</c:v>
                </c:pt>
                <c:pt idx="7">
                  <c:v>352.733</c:v>
                </c:pt>
                <c:pt idx="8">
                  <c:v>355.02800000000002</c:v>
                </c:pt>
                <c:pt idx="9">
                  <c:v>378.24149999999997</c:v>
                </c:pt>
                <c:pt idx="10">
                  <c:v>386.733</c:v>
                </c:pt>
                <c:pt idx="11">
                  <c:v>397.65550000000002</c:v>
                </c:pt>
                <c:pt idx="12">
                  <c:v>401.85450000000003</c:v>
                </c:pt>
                <c:pt idx="13">
                  <c:v>407.02250000000004</c:v>
                </c:pt>
                <c:pt idx="14">
                  <c:v>408.07650000000001</c:v>
                </c:pt>
                <c:pt idx="15">
                  <c:v>423.19800000000004</c:v>
                </c:pt>
                <c:pt idx="16">
                  <c:v>423.19800000000004</c:v>
                </c:pt>
                <c:pt idx="17">
                  <c:v>454.86050000000006</c:v>
                </c:pt>
                <c:pt idx="18">
                  <c:v>465.48550000000006</c:v>
                </c:pt>
                <c:pt idx="19">
                  <c:v>495.43950000000007</c:v>
                </c:pt>
                <c:pt idx="20">
                  <c:v>505.61400000000009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JT_21!$M$1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JT_21!$M$5:$M$25</c:f>
              <c:numCache>
                <c:formatCode>0.00</c:formatCode>
                <c:ptCount val="21"/>
                <c:pt idx="0">
                  <c:v>0</c:v>
                </c:pt>
                <c:pt idx="1">
                  <c:v>34.695500000000003</c:v>
                </c:pt>
                <c:pt idx="2">
                  <c:v>157.83749999999998</c:v>
                </c:pt>
                <c:pt idx="3">
                  <c:v>377.24599999999992</c:v>
                </c:pt>
                <c:pt idx="4">
                  <c:v>394.11649999999997</c:v>
                </c:pt>
                <c:pt idx="5">
                  <c:v>469.03899999999999</c:v>
                </c:pt>
                <c:pt idx="6">
                  <c:v>469.03899999999999</c:v>
                </c:pt>
                <c:pt idx="7">
                  <c:v>477.22699999999998</c:v>
                </c:pt>
                <c:pt idx="8">
                  <c:v>480.33199999999999</c:v>
                </c:pt>
                <c:pt idx="9">
                  <c:v>511.73849999999999</c:v>
                </c:pt>
                <c:pt idx="10">
                  <c:v>523.22699999999998</c:v>
                </c:pt>
                <c:pt idx="11">
                  <c:v>538.00450000000001</c:v>
                </c:pt>
                <c:pt idx="12">
                  <c:v>543.68550000000005</c:v>
                </c:pt>
                <c:pt idx="13">
                  <c:v>550.67750000000001</c:v>
                </c:pt>
                <c:pt idx="14">
                  <c:v>552.10349999999994</c:v>
                </c:pt>
                <c:pt idx="15">
                  <c:v>572.56200000000001</c:v>
                </c:pt>
                <c:pt idx="16">
                  <c:v>572.56200000000001</c:v>
                </c:pt>
                <c:pt idx="17">
                  <c:v>615.3995000000001</c:v>
                </c:pt>
                <c:pt idx="18">
                  <c:v>629.7745000000001</c:v>
                </c:pt>
                <c:pt idx="19">
                  <c:v>670.30050000000006</c:v>
                </c:pt>
                <c:pt idx="20">
                  <c:v>684.06600000000014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92352"/>
        <c:axId val="212663616"/>
      </c:lineChart>
      <c:catAx>
        <c:axId val="2178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63616"/>
        <c:crosses val="autoZero"/>
        <c:auto val="1"/>
        <c:lblAlgn val="ctr"/>
        <c:lblOffset val="100"/>
        <c:noMultiLvlLbl val="0"/>
      </c:catAx>
      <c:valAx>
        <c:axId val="21266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8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JT_21!$I$1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JT_21!$I$5:$I$25</c:f>
              <c:numCache>
                <c:formatCode>0.00</c:formatCode>
                <c:ptCount val="21"/>
                <c:pt idx="0">
                  <c:v>0</c:v>
                </c:pt>
                <c:pt idx="1">
                  <c:v>15.510000000000002</c:v>
                </c:pt>
                <c:pt idx="2">
                  <c:v>57.17</c:v>
                </c:pt>
                <c:pt idx="3">
                  <c:v>129.38999999999999</c:v>
                </c:pt>
                <c:pt idx="4">
                  <c:v>136.79999999999998</c:v>
                </c:pt>
                <c:pt idx="5">
                  <c:v>173.27999999999997</c:v>
                </c:pt>
                <c:pt idx="6">
                  <c:v>173.27999999999997</c:v>
                </c:pt>
                <c:pt idx="7">
                  <c:v>180.59999999999997</c:v>
                </c:pt>
                <c:pt idx="8">
                  <c:v>181.51999999999995</c:v>
                </c:pt>
                <c:pt idx="9">
                  <c:v>206.85999999999996</c:v>
                </c:pt>
                <c:pt idx="10">
                  <c:v>216.88999999999996</c:v>
                </c:pt>
                <c:pt idx="11">
                  <c:v>230.14999999999995</c:v>
                </c:pt>
                <c:pt idx="12">
                  <c:v>237.67999999999995</c:v>
                </c:pt>
                <c:pt idx="13">
                  <c:v>243.80999999999995</c:v>
                </c:pt>
                <c:pt idx="14">
                  <c:v>245.09999999999994</c:v>
                </c:pt>
                <c:pt idx="15">
                  <c:v>264.64999999999992</c:v>
                </c:pt>
                <c:pt idx="16">
                  <c:v>264.64999999999992</c:v>
                </c:pt>
                <c:pt idx="17">
                  <c:v>291.77999999999992</c:v>
                </c:pt>
                <c:pt idx="18">
                  <c:v>309.12999999999994</c:v>
                </c:pt>
                <c:pt idx="19">
                  <c:v>343.46999999999991</c:v>
                </c:pt>
                <c:pt idx="20">
                  <c:v>354.99999999999989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69568"/>
        <c:axId val="188624832"/>
      </c:lineChart>
      <c:catAx>
        <c:axId val="21546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4832"/>
        <c:crosses val="autoZero"/>
        <c:auto val="1"/>
        <c:lblAlgn val="ctr"/>
        <c:lblOffset val="100"/>
        <c:noMultiLvlLbl val="0"/>
      </c:catAx>
      <c:valAx>
        <c:axId val="18862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469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JT_21!$J$1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JT_21!$J$5:$J$25</c:f>
              <c:numCache>
                <c:formatCode>0.00</c:formatCode>
                <c:ptCount val="21"/>
                <c:pt idx="0">
                  <c:v>0</c:v>
                </c:pt>
                <c:pt idx="1">
                  <c:v>15.82</c:v>
                </c:pt>
                <c:pt idx="2">
                  <c:v>61.27</c:v>
                </c:pt>
                <c:pt idx="3">
                  <c:v>168.88000000000002</c:v>
                </c:pt>
                <c:pt idx="4">
                  <c:v>177.74</c:v>
                </c:pt>
                <c:pt idx="5">
                  <c:v>216.71</c:v>
                </c:pt>
                <c:pt idx="6">
                  <c:v>216.71</c:v>
                </c:pt>
                <c:pt idx="7">
                  <c:v>226.3</c:v>
                </c:pt>
                <c:pt idx="8">
                  <c:v>227.04000000000002</c:v>
                </c:pt>
                <c:pt idx="9">
                  <c:v>253.38000000000002</c:v>
                </c:pt>
                <c:pt idx="10">
                  <c:v>263.61</c:v>
                </c:pt>
                <c:pt idx="11">
                  <c:v>278.21000000000004</c:v>
                </c:pt>
                <c:pt idx="12">
                  <c:v>282.91000000000003</c:v>
                </c:pt>
                <c:pt idx="13">
                  <c:v>288.67</c:v>
                </c:pt>
                <c:pt idx="14">
                  <c:v>289.95</c:v>
                </c:pt>
                <c:pt idx="15">
                  <c:v>310.98</c:v>
                </c:pt>
                <c:pt idx="16">
                  <c:v>310.98</c:v>
                </c:pt>
                <c:pt idx="17">
                  <c:v>336</c:v>
                </c:pt>
                <c:pt idx="18">
                  <c:v>354.23</c:v>
                </c:pt>
                <c:pt idx="19">
                  <c:v>389.39000000000004</c:v>
                </c:pt>
                <c:pt idx="20">
                  <c:v>402.94000000000005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90816"/>
        <c:axId val="188627136"/>
      </c:lineChart>
      <c:catAx>
        <c:axId val="21789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7136"/>
        <c:crosses val="autoZero"/>
        <c:auto val="1"/>
        <c:lblAlgn val="ctr"/>
        <c:lblOffset val="100"/>
        <c:noMultiLvlLbl val="0"/>
      </c:catAx>
      <c:valAx>
        <c:axId val="18862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89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JT_21!$K$1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JT_21!$K$5:$K$25</c:f>
              <c:numCache>
                <c:formatCode>0.00</c:formatCode>
                <c:ptCount val="21"/>
                <c:pt idx="0">
                  <c:v>0</c:v>
                </c:pt>
                <c:pt idx="1">
                  <c:v>14.22</c:v>
                </c:pt>
                <c:pt idx="2">
                  <c:v>54.21</c:v>
                </c:pt>
                <c:pt idx="3">
                  <c:v>127.62</c:v>
                </c:pt>
                <c:pt idx="4">
                  <c:v>135.54</c:v>
                </c:pt>
                <c:pt idx="5">
                  <c:v>172.49</c:v>
                </c:pt>
                <c:pt idx="6">
                  <c:v>172.49</c:v>
                </c:pt>
                <c:pt idx="7">
                  <c:v>180.62</c:v>
                </c:pt>
                <c:pt idx="8">
                  <c:v>181.55</c:v>
                </c:pt>
                <c:pt idx="9">
                  <c:v>217.24</c:v>
                </c:pt>
                <c:pt idx="10">
                  <c:v>227.71</c:v>
                </c:pt>
                <c:pt idx="11">
                  <c:v>241.11</c:v>
                </c:pt>
                <c:pt idx="12">
                  <c:v>246.03</c:v>
                </c:pt>
                <c:pt idx="13">
                  <c:v>252.11</c:v>
                </c:pt>
                <c:pt idx="14">
                  <c:v>253.38000000000002</c:v>
                </c:pt>
                <c:pt idx="15">
                  <c:v>273.84000000000003</c:v>
                </c:pt>
                <c:pt idx="16">
                  <c:v>273.84000000000003</c:v>
                </c:pt>
                <c:pt idx="17">
                  <c:v>377.6</c:v>
                </c:pt>
                <c:pt idx="18">
                  <c:v>389.03000000000003</c:v>
                </c:pt>
                <c:pt idx="19">
                  <c:v>426.88</c:v>
                </c:pt>
                <c:pt idx="20">
                  <c:v>440.46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96576"/>
        <c:axId val="212661888"/>
      </c:lineChart>
      <c:catAx>
        <c:axId val="2126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61888"/>
        <c:crosses val="autoZero"/>
        <c:auto val="1"/>
        <c:lblAlgn val="ctr"/>
        <c:lblOffset val="100"/>
        <c:noMultiLvlLbl val="0"/>
      </c:catAx>
      <c:valAx>
        <c:axId val="2126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69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JT_21!$M$1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JT_21!$M$5:$M$25</c:f>
              <c:numCache>
                <c:formatCode>0.00</c:formatCode>
                <c:ptCount val="21"/>
                <c:pt idx="0">
                  <c:v>0</c:v>
                </c:pt>
                <c:pt idx="1">
                  <c:v>34.695500000000003</c:v>
                </c:pt>
                <c:pt idx="2">
                  <c:v>157.83749999999998</c:v>
                </c:pt>
                <c:pt idx="3">
                  <c:v>377.24599999999992</c:v>
                </c:pt>
                <c:pt idx="4">
                  <c:v>394.11649999999997</c:v>
                </c:pt>
                <c:pt idx="5">
                  <c:v>469.03899999999999</c:v>
                </c:pt>
                <c:pt idx="6">
                  <c:v>469.03899999999999</c:v>
                </c:pt>
                <c:pt idx="7">
                  <c:v>477.22699999999998</c:v>
                </c:pt>
                <c:pt idx="8">
                  <c:v>480.33199999999999</c:v>
                </c:pt>
                <c:pt idx="9">
                  <c:v>511.73849999999999</c:v>
                </c:pt>
                <c:pt idx="10">
                  <c:v>523.22699999999998</c:v>
                </c:pt>
                <c:pt idx="11">
                  <c:v>538.00450000000001</c:v>
                </c:pt>
                <c:pt idx="12">
                  <c:v>543.68550000000005</c:v>
                </c:pt>
                <c:pt idx="13">
                  <c:v>550.67750000000001</c:v>
                </c:pt>
                <c:pt idx="14">
                  <c:v>552.10349999999994</c:v>
                </c:pt>
                <c:pt idx="15">
                  <c:v>572.56200000000001</c:v>
                </c:pt>
                <c:pt idx="16">
                  <c:v>572.56200000000001</c:v>
                </c:pt>
                <c:pt idx="17">
                  <c:v>615.3995000000001</c:v>
                </c:pt>
                <c:pt idx="18">
                  <c:v>629.7745000000001</c:v>
                </c:pt>
                <c:pt idx="19">
                  <c:v>670.30050000000006</c:v>
                </c:pt>
                <c:pt idx="20">
                  <c:v>684.06600000000014</c:v>
                </c:pt>
              </c:numCache>
            </c:numRef>
          </c:val>
        </c:ser>
        <c:ser>
          <c:idx val="2"/>
          <c:order val="3"/>
          <c:tx>
            <c:strRef>
              <c:f>JT_21!$L$1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JT_21!$L$5:$L$25</c:f>
              <c:numCache>
                <c:formatCode>0.00</c:formatCode>
                <c:ptCount val="21"/>
                <c:pt idx="0">
                  <c:v>0</c:v>
                </c:pt>
                <c:pt idx="1">
                  <c:v>25.644500000000001</c:v>
                </c:pt>
                <c:pt idx="2">
                  <c:v>116.66249999999999</c:v>
                </c:pt>
                <c:pt idx="3">
                  <c:v>278.83399999999995</c:v>
                </c:pt>
                <c:pt idx="4">
                  <c:v>291.30349999999999</c:v>
                </c:pt>
                <c:pt idx="5">
                  <c:v>346.68099999999998</c:v>
                </c:pt>
                <c:pt idx="6">
                  <c:v>346.68099999999998</c:v>
                </c:pt>
                <c:pt idx="7">
                  <c:v>352.733</c:v>
                </c:pt>
                <c:pt idx="8">
                  <c:v>355.02800000000002</c:v>
                </c:pt>
                <c:pt idx="9">
                  <c:v>378.24149999999997</c:v>
                </c:pt>
                <c:pt idx="10">
                  <c:v>386.733</c:v>
                </c:pt>
                <c:pt idx="11">
                  <c:v>397.65550000000002</c:v>
                </c:pt>
                <c:pt idx="12">
                  <c:v>401.85450000000003</c:v>
                </c:pt>
                <c:pt idx="13">
                  <c:v>407.02250000000004</c:v>
                </c:pt>
                <c:pt idx="14">
                  <c:v>408.07650000000001</c:v>
                </c:pt>
                <c:pt idx="15">
                  <c:v>423.19800000000004</c:v>
                </c:pt>
                <c:pt idx="16">
                  <c:v>423.19800000000004</c:v>
                </c:pt>
                <c:pt idx="17">
                  <c:v>454.86050000000006</c:v>
                </c:pt>
                <c:pt idx="18">
                  <c:v>465.48550000000006</c:v>
                </c:pt>
                <c:pt idx="19">
                  <c:v>495.43950000000007</c:v>
                </c:pt>
                <c:pt idx="20">
                  <c:v>505.61400000000009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891840"/>
        <c:axId val="218785472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JT_21!$H$5:$H$25</c:f>
              <c:numCache>
                <c:formatCode>0.00</c:formatCode>
                <c:ptCount val="21"/>
                <c:pt idx="0">
                  <c:v>0</c:v>
                </c:pt>
                <c:pt idx="1">
                  <c:v>30.17</c:v>
                </c:pt>
                <c:pt idx="2">
                  <c:v>137.25</c:v>
                </c:pt>
                <c:pt idx="3">
                  <c:v>328.03999999999996</c:v>
                </c:pt>
                <c:pt idx="4">
                  <c:v>342.71</c:v>
                </c:pt>
                <c:pt idx="5">
                  <c:v>407.86</c:v>
                </c:pt>
                <c:pt idx="6">
                  <c:v>407.86</c:v>
                </c:pt>
                <c:pt idx="7">
                  <c:v>414.98</c:v>
                </c:pt>
                <c:pt idx="8">
                  <c:v>417.68</c:v>
                </c:pt>
                <c:pt idx="9">
                  <c:v>444.99</c:v>
                </c:pt>
                <c:pt idx="10">
                  <c:v>454.98</c:v>
                </c:pt>
                <c:pt idx="11">
                  <c:v>467.83000000000004</c:v>
                </c:pt>
                <c:pt idx="12">
                  <c:v>472.77000000000004</c:v>
                </c:pt>
                <c:pt idx="13">
                  <c:v>478.85</c:v>
                </c:pt>
                <c:pt idx="14">
                  <c:v>480.09000000000003</c:v>
                </c:pt>
                <c:pt idx="15">
                  <c:v>497.88000000000005</c:v>
                </c:pt>
                <c:pt idx="16">
                  <c:v>497.88000000000005</c:v>
                </c:pt>
                <c:pt idx="17">
                  <c:v>535.13000000000011</c:v>
                </c:pt>
                <c:pt idx="18">
                  <c:v>547.63000000000011</c:v>
                </c:pt>
                <c:pt idx="19">
                  <c:v>582.87000000000012</c:v>
                </c:pt>
                <c:pt idx="20">
                  <c:v>594.84000000000015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891840"/>
        <c:axId val="218785472"/>
      </c:lineChart>
      <c:catAx>
        <c:axId val="21789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785472"/>
        <c:crosses val="autoZero"/>
        <c:auto val="1"/>
        <c:lblAlgn val="ctr"/>
        <c:lblOffset val="100"/>
        <c:noMultiLvlLbl val="0"/>
      </c:catAx>
      <c:valAx>
        <c:axId val="21878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8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JT_22!$H$5:$H$25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25.71</c:v>
                </c:pt>
                <c:pt idx="3">
                  <c:v>39.900000000000006</c:v>
                </c:pt>
                <c:pt idx="4">
                  <c:v>62.160000000000004</c:v>
                </c:pt>
                <c:pt idx="5">
                  <c:v>62.160000000000004</c:v>
                </c:pt>
                <c:pt idx="6">
                  <c:v>78.540000000000006</c:v>
                </c:pt>
                <c:pt idx="7">
                  <c:v>79.59</c:v>
                </c:pt>
                <c:pt idx="8">
                  <c:v>84.64</c:v>
                </c:pt>
                <c:pt idx="9">
                  <c:v>88.93</c:v>
                </c:pt>
                <c:pt idx="10">
                  <c:v>100.75</c:v>
                </c:pt>
                <c:pt idx="11">
                  <c:v>215.58</c:v>
                </c:pt>
                <c:pt idx="12">
                  <c:v>422.69000000000005</c:v>
                </c:pt>
                <c:pt idx="13">
                  <c:v>428.56000000000006</c:v>
                </c:pt>
                <c:pt idx="14">
                  <c:v>482.33000000000004</c:v>
                </c:pt>
                <c:pt idx="15">
                  <c:v>482.33000000000004</c:v>
                </c:pt>
                <c:pt idx="16">
                  <c:v>497.63000000000005</c:v>
                </c:pt>
                <c:pt idx="17">
                  <c:v>536.5100000000001</c:v>
                </c:pt>
                <c:pt idx="18">
                  <c:v>600.22000000000014</c:v>
                </c:pt>
                <c:pt idx="19">
                  <c:v>642.23000000000013</c:v>
                </c:pt>
                <c:pt idx="20">
                  <c:v>657.04000000000008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JT_22!$L$1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JT_22!$L$5:$L$25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21.8535</c:v>
                </c:pt>
                <c:pt idx="3">
                  <c:v>33.915000000000006</c:v>
                </c:pt>
                <c:pt idx="4">
                  <c:v>52.835999999999999</c:v>
                </c:pt>
                <c:pt idx="5">
                  <c:v>52.835999999999999</c:v>
                </c:pt>
                <c:pt idx="6">
                  <c:v>66.759</c:v>
                </c:pt>
                <c:pt idx="7">
                  <c:v>67.651499999999999</c:v>
                </c:pt>
                <c:pt idx="8">
                  <c:v>71.944000000000003</c:v>
                </c:pt>
                <c:pt idx="9">
                  <c:v>75.590500000000006</c:v>
                </c:pt>
                <c:pt idx="10">
                  <c:v>85.637500000000003</c:v>
                </c:pt>
                <c:pt idx="11">
                  <c:v>183.24299999999999</c:v>
                </c:pt>
                <c:pt idx="12">
                  <c:v>359.28650000000005</c:v>
                </c:pt>
                <c:pt idx="13">
                  <c:v>364.27600000000007</c:v>
                </c:pt>
                <c:pt idx="14">
                  <c:v>409.98050000000001</c:v>
                </c:pt>
                <c:pt idx="15">
                  <c:v>409.98050000000001</c:v>
                </c:pt>
                <c:pt idx="16">
                  <c:v>422.98550000000006</c:v>
                </c:pt>
                <c:pt idx="17">
                  <c:v>456.03350000000006</c:v>
                </c:pt>
                <c:pt idx="18">
                  <c:v>510.18700000000013</c:v>
                </c:pt>
                <c:pt idx="19">
                  <c:v>545.89550000000008</c:v>
                </c:pt>
                <c:pt idx="20">
                  <c:v>558.48400000000004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JT_22!$M$1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JT_22!$M$5:$M$25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29.566499999999998</c:v>
                </c:pt>
                <c:pt idx="3">
                  <c:v>45.885000000000005</c:v>
                </c:pt>
                <c:pt idx="4">
                  <c:v>71.483999999999995</c:v>
                </c:pt>
                <c:pt idx="5">
                  <c:v>71.483999999999995</c:v>
                </c:pt>
                <c:pt idx="6">
                  <c:v>90.320999999999998</c:v>
                </c:pt>
                <c:pt idx="7">
                  <c:v>91.528499999999994</c:v>
                </c:pt>
                <c:pt idx="8">
                  <c:v>97.335999999999999</c:v>
                </c:pt>
                <c:pt idx="9">
                  <c:v>102.26949999999999</c:v>
                </c:pt>
                <c:pt idx="10">
                  <c:v>115.8625</c:v>
                </c:pt>
                <c:pt idx="11">
                  <c:v>247.917</c:v>
                </c:pt>
                <c:pt idx="12">
                  <c:v>486.09350000000001</c:v>
                </c:pt>
                <c:pt idx="13">
                  <c:v>492.84400000000005</c:v>
                </c:pt>
                <c:pt idx="14">
                  <c:v>554.67949999999996</c:v>
                </c:pt>
                <c:pt idx="15">
                  <c:v>554.67949999999996</c:v>
                </c:pt>
                <c:pt idx="16">
                  <c:v>572.27449999999999</c:v>
                </c:pt>
                <c:pt idx="17">
                  <c:v>616.98650000000009</c:v>
                </c:pt>
                <c:pt idx="18">
                  <c:v>690.25300000000016</c:v>
                </c:pt>
                <c:pt idx="19">
                  <c:v>738.56450000000007</c:v>
                </c:pt>
                <c:pt idx="20">
                  <c:v>755.596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99200"/>
        <c:axId val="218791232"/>
      </c:lineChart>
      <c:catAx>
        <c:axId val="2180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791232"/>
        <c:crosses val="autoZero"/>
        <c:auto val="1"/>
        <c:lblAlgn val="ctr"/>
        <c:lblOffset val="100"/>
        <c:noMultiLvlLbl val="0"/>
      </c:catAx>
      <c:valAx>
        <c:axId val="21879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9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JT_22!$I$1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JT_22!$I$5:$I$25</c:f>
              <c:numCache>
                <c:formatCode>0.00</c:formatCode>
                <c:ptCount val="21"/>
                <c:pt idx="0">
                  <c:v>0</c:v>
                </c:pt>
                <c:pt idx="1">
                  <c:v>4.0999999999999996</c:v>
                </c:pt>
                <c:pt idx="2">
                  <c:v>40.140000000000015</c:v>
                </c:pt>
                <c:pt idx="3">
                  <c:v>62.090000000000018</c:v>
                </c:pt>
                <c:pt idx="4">
                  <c:v>86.340000000000018</c:v>
                </c:pt>
                <c:pt idx="5">
                  <c:v>86.340000000000018</c:v>
                </c:pt>
                <c:pt idx="6">
                  <c:v>108.81000000000002</c:v>
                </c:pt>
                <c:pt idx="7">
                  <c:v>110.07000000000002</c:v>
                </c:pt>
                <c:pt idx="8">
                  <c:v>116.10000000000002</c:v>
                </c:pt>
                <c:pt idx="9">
                  <c:v>120.96000000000002</c:v>
                </c:pt>
                <c:pt idx="10">
                  <c:v>136.05000000000001</c:v>
                </c:pt>
                <c:pt idx="11">
                  <c:v>149.58000000000001</c:v>
                </c:pt>
                <c:pt idx="12">
                  <c:v>174.45000000000002</c:v>
                </c:pt>
                <c:pt idx="13">
                  <c:v>175.42000000000002</c:v>
                </c:pt>
                <c:pt idx="14">
                  <c:v>187.49</c:v>
                </c:pt>
                <c:pt idx="15">
                  <c:v>187.49</c:v>
                </c:pt>
                <c:pt idx="16">
                  <c:v>201.68</c:v>
                </c:pt>
                <c:pt idx="17">
                  <c:v>218.34</c:v>
                </c:pt>
                <c:pt idx="18">
                  <c:v>283.04000000000002</c:v>
                </c:pt>
                <c:pt idx="19">
                  <c:v>330.81</c:v>
                </c:pt>
                <c:pt idx="20">
                  <c:v>345.16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66496"/>
        <c:axId val="205071488"/>
      </c:lineChart>
      <c:catAx>
        <c:axId val="2186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71488"/>
        <c:crosses val="autoZero"/>
        <c:auto val="1"/>
        <c:lblAlgn val="ctr"/>
        <c:lblOffset val="100"/>
        <c:noMultiLvlLbl val="0"/>
      </c:catAx>
      <c:valAx>
        <c:axId val="20507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6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JT_22!$J$1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JT_22!$J$5:$J$25</c:f>
              <c:numCache>
                <c:formatCode>0.00</c:formatCode>
                <c:ptCount val="21"/>
                <c:pt idx="0">
                  <c:v>0</c:v>
                </c:pt>
                <c:pt idx="1">
                  <c:v>4.43</c:v>
                </c:pt>
                <c:pt idx="2">
                  <c:v>38.039999999999992</c:v>
                </c:pt>
                <c:pt idx="3">
                  <c:v>59.339999999999989</c:v>
                </c:pt>
                <c:pt idx="4">
                  <c:v>106.97999999999999</c:v>
                </c:pt>
                <c:pt idx="5">
                  <c:v>106.97999999999999</c:v>
                </c:pt>
                <c:pt idx="6">
                  <c:v>131.08999999999997</c:v>
                </c:pt>
                <c:pt idx="7">
                  <c:v>132.45999999999998</c:v>
                </c:pt>
                <c:pt idx="8">
                  <c:v>138.46999999999997</c:v>
                </c:pt>
                <c:pt idx="9">
                  <c:v>143.35999999999996</c:v>
                </c:pt>
                <c:pt idx="10">
                  <c:v>156.24999999999994</c:v>
                </c:pt>
                <c:pt idx="11">
                  <c:v>166.43999999999994</c:v>
                </c:pt>
                <c:pt idx="12">
                  <c:v>212.96999999999994</c:v>
                </c:pt>
                <c:pt idx="13">
                  <c:v>214.76999999999995</c:v>
                </c:pt>
                <c:pt idx="14">
                  <c:v>241.87999999999994</c:v>
                </c:pt>
                <c:pt idx="15">
                  <c:v>241.87999999999994</c:v>
                </c:pt>
                <c:pt idx="16">
                  <c:v>258.06999999999994</c:v>
                </c:pt>
                <c:pt idx="17">
                  <c:v>278.25999999999993</c:v>
                </c:pt>
                <c:pt idx="18">
                  <c:v>345.57999999999993</c:v>
                </c:pt>
                <c:pt idx="19">
                  <c:v>390.9799999999999</c:v>
                </c:pt>
                <c:pt idx="20">
                  <c:v>406.8599999999999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67008"/>
        <c:axId val="205073792"/>
      </c:lineChart>
      <c:catAx>
        <c:axId val="21866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73792"/>
        <c:crosses val="autoZero"/>
        <c:auto val="1"/>
        <c:lblAlgn val="ctr"/>
        <c:lblOffset val="100"/>
        <c:noMultiLvlLbl val="0"/>
      </c:catAx>
      <c:valAx>
        <c:axId val="20507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66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JT_22!$K$1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JT_22!$K$5:$K$25</c:f>
              <c:numCache>
                <c:formatCode>0.00</c:formatCode>
                <c:ptCount val="21"/>
                <c:pt idx="0">
                  <c:v>0</c:v>
                </c:pt>
                <c:pt idx="1">
                  <c:v>4.1399999999999997</c:v>
                </c:pt>
                <c:pt idx="2">
                  <c:v>37.46</c:v>
                </c:pt>
                <c:pt idx="3">
                  <c:v>50.03</c:v>
                </c:pt>
                <c:pt idx="4">
                  <c:v>79.900000000000006</c:v>
                </c:pt>
                <c:pt idx="5">
                  <c:v>79.900000000000006</c:v>
                </c:pt>
                <c:pt idx="6">
                  <c:v>100.11000000000001</c:v>
                </c:pt>
                <c:pt idx="7">
                  <c:v>101.52000000000001</c:v>
                </c:pt>
                <c:pt idx="8">
                  <c:v>107.75000000000001</c:v>
                </c:pt>
                <c:pt idx="9">
                  <c:v>112.69000000000001</c:v>
                </c:pt>
                <c:pt idx="10">
                  <c:v>128.58000000000001</c:v>
                </c:pt>
                <c:pt idx="11">
                  <c:v>150.56</c:v>
                </c:pt>
                <c:pt idx="12">
                  <c:v>280.5</c:v>
                </c:pt>
                <c:pt idx="13">
                  <c:v>282.99</c:v>
                </c:pt>
                <c:pt idx="14">
                  <c:v>306.36</c:v>
                </c:pt>
                <c:pt idx="15">
                  <c:v>306.36</c:v>
                </c:pt>
                <c:pt idx="16">
                  <c:v>321.60000000000002</c:v>
                </c:pt>
                <c:pt idx="17">
                  <c:v>335.64000000000004</c:v>
                </c:pt>
                <c:pt idx="18">
                  <c:v>403.17000000000007</c:v>
                </c:pt>
                <c:pt idx="19">
                  <c:v>453.18000000000006</c:v>
                </c:pt>
                <c:pt idx="20">
                  <c:v>472.40000000000009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97152"/>
        <c:axId val="205076096"/>
      </c:lineChart>
      <c:catAx>
        <c:axId val="21809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76096"/>
        <c:crosses val="autoZero"/>
        <c:auto val="1"/>
        <c:lblAlgn val="ctr"/>
        <c:lblOffset val="100"/>
        <c:noMultiLvlLbl val="0"/>
      </c:catAx>
      <c:valAx>
        <c:axId val="20507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97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JT_3!$H$5:$H$62</c:f>
              <c:numCache>
                <c:formatCode>0.00</c:formatCode>
                <c:ptCount val="58"/>
                <c:pt idx="0">
                  <c:v>0</c:v>
                </c:pt>
                <c:pt idx="1">
                  <c:v>150.53</c:v>
                </c:pt>
                <c:pt idx="2">
                  <c:v>202.63</c:v>
                </c:pt>
                <c:pt idx="3">
                  <c:v>255.85</c:v>
                </c:pt>
                <c:pt idx="4">
                  <c:v>314.2</c:v>
                </c:pt>
                <c:pt idx="5">
                  <c:v>347.69</c:v>
                </c:pt>
                <c:pt idx="6">
                  <c:v>382.9</c:v>
                </c:pt>
                <c:pt idx="7">
                  <c:v>424.78999999999996</c:v>
                </c:pt>
                <c:pt idx="8">
                  <c:v>470.04999999999995</c:v>
                </c:pt>
                <c:pt idx="9">
                  <c:v>503.09</c:v>
                </c:pt>
                <c:pt idx="10">
                  <c:v>510</c:v>
                </c:pt>
                <c:pt idx="11">
                  <c:v>523.91999999999996</c:v>
                </c:pt>
                <c:pt idx="12">
                  <c:v>523.91999999999996</c:v>
                </c:pt>
                <c:pt idx="13">
                  <c:v>523.91999999999996</c:v>
                </c:pt>
                <c:pt idx="14">
                  <c:v>533.51</c:v>
                </c:pt>
                <c:pt idx="15">
                  <c:v>534.13</c:v>
                </c:pt>
                <c:pt idx="16">
                  <c:v>561.77</c:v>
                </c:pt>
                <c:pt idx="17">
                  <c:v>585</c:v>
                </c:pt>
                <c:pt idx="18">
                  <c:v>608.01</c:v>
                </c:pt>
                <c:pt idx="19">
                  <c:v>608.01</c:v>
                </c:pt>
                <c:pt idx="20">
                  <c:v>608.54</c:v>
                </c:pt>
                <c:pt idx="21">
                  <c:v>625.71999999999991</c:v>
                </c:pt>
                <c:pt idx="22">
                  <c:v>629.7399999999999</c:v>
                </c:pt>
                <c:pt idx="23">
                  <c:v>631.74999999999989</c:v>
                </c:pt>
                <c:pt idx="24">
                  <c:v>636.7399999999999</c:v>
                </c:pt>
                <c:pt idx="25">
                  <c:v>656.39999999999986</c:v>
                </c:pt>
                <c:pt idx="26">
                  <c:v>677.39999999999986</c:v>
                </c:pt>
                <c:pt idx="27">
                  <c:v>690.76999999999987</c:v>
                </c:pt>
                <c:pt idx="28">
                  <c:v>722.43999999999983</c:v>
                </c:pt>
                <c:pt idx="29">
                  <c:v>751.86999999999978</c:v>
                </c:pt>
                <c:pt idx="30">
                  <c:v>786.43999999999983</c:v>
                </c:pt>
                <c:pt idx="31">
                  <c:v>804.29999999999984</c:v>
                </c:pt>
                <c:pt idx="32">
                  <c:v>836.0899999999998</c:v>
                </c:pt>
                <c:pt idx="33">
                  <c:v>887.74999999999977</c:v>
                </c:pt>
                <c:pt idx="34">
                  <c:v>910.93999999999983</c:v>
                </c:pt>
                <c:pt idx="35">
                  <c:v>941.60999999999979</c:v>
                </c:pt>
                <c:pt idx="36">
                  <c:v>986.7199999999998</c:v>
                </c:pt>
                <c:pt idx="37">
                  <c:v>1092.4299999999998</c:v>
                </c:pt>
                <c:pt idx="38">
                  <c:v>1138.5199999999998</c:v>
                </c:pt>
                <c:pt idx="39">
                  <c:v>1142.5499999999997</c:v>
                </c:pt>
                <c:pt idx="40">
                  <c:v>1166.8299999999997</c:v>
                </c:pt>
                <c:pt idx="41">
                  <c:v>1193.7699999999998</c:v>
                </c:pt>
                <c:pt idx="42">
                  <c:v>1216.1999999999998</c:v>
                </c:pt>
                <c:pt idx="43">
                  <c:v>1221.8899999999999</c:v>
                </c:pt>
                <c:pt idx="44">
                  <c:v>1253.54</c:v>
                </c:pt>
                <c:pt idx="45">
                  <c:v>1290.8599999999999</c:v>
                </c:pt>
                <c:pt idx="46">
                  <c:v>1305.8</c:v>
                </c:pt>
                <c:pt idx="47">
                  <c:v>1327.1699999999998</c:v>
                </c:pt>
                <c:pt idx="48">
                  <c:v>1342.12</c:v>
                </c:pt>
                <c:pt idx="49">
                  <c:v>1347.09</c:v>
                </c:pt>
                <c:pt idx="50">
                  <c:v>1355.56</c:v>
                </c:pt>
                <c:pt idx="51">
                  <c:v>1387.69</c:v>
                </c:pt>
                <c:pt idx="52">
                  <c:v>1440.41</c:v>
                </c:pt>
                <c:pt idx="53">
                  <c:v>1474.8500000000001</c:v>
                </c:pt>
                <c:pt idx="54">
                  <c:v>1499.5800000000002</c:v>
                </c:pt>
                <c:pt idx="55">
                  <c:v>1502.19</c:v>
                </c:pt>
                <c:pt idx="56">
                  <c:v>1550.8200000000002</c:v>
                </c:pt>
                <c:pt idx="57">
                  <c:v>1625.9900000000002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JT_3!$L$1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JT_3!$L$5:$L$62</c:f>
              <c:numCache>
                <c:formatCode>0.00</c:formatCode>
                <c:ptCount val="58"/>
                <c:pt idx="0">
                  <c:v>0</c:v>
                </c:pt>
                <c:pt idx="1">
                  <c:v>127.95049999999999</c:v>
                </c:pt>
                <c:pt idx="2">
                  <c:v>172.2355</c:v>
                </c:pt>
                <c:pt idx="3">
                  <c:v>217.4725</c:v>
                </c:pt>
                <c:pt idx="4">
                  <c:v>267.07</c:v>
                </c:pt>
                <c:pt idx="5">
                  <c:v>295.53649999999999</c:v>
                </c:pt>
                <c:pt idx="6">
                  <c:v>325.46499999999997</c:v>
                </c:pt>
                <c:pt idx="7">
                  <c:v>361.07149999999996</c:v>
                </c:pt>
                <c:pt idx="8">
                  <c:v>399.54249999999996</c:v>
                </c:pt>
                <c:pt idx="9">
                  <c:v>427.62649999999996</c:v>
                </c:pt>
                <c:pt idx="10">
                  <c:v>433.5</c:v>
                </c:pt>
                <c:pt idx="11">
                  <c:v>445.33199999999994</c:v>
                </c:pt>
                <c:pt idx="12">
                  <c:v>445.33199999999994</c:v>
                </c:pt>
                <c:pt idx="13">
                  <c:v>445.33199999999994</c:v>
                </c:pt>
                <c:pt idx="14">
                  <c:v>453.48349999999999</c:v>
                </c:pt>
                <c:pt idx="15">
                  <c:v>454.01049999999998</c:v>
                </c:pt>
                <c:pt idx="16">
                  <c:v>477.50449999999995</c:v>
                </c:pt>
                <c:pt idx="17">
                  <c:v>497.25</c:v>
                </c:pt>
                <c:pt idx="18">
                  <c:v>516.80849999999998</c:v>
                </c:pt>
                <c:pt idx="19">
                  <c:v>516.80849999999998</c:v>
                </c:pt>
                <c:pt idx="20">
                  <c:v>517.2589999999999</c:v>
                </c:pt>
                <c:pt idx="21">
                  <c:v>531.86199999999997</c:v>
                </c:pt>
                <c:pt idx="22">
                  <c:v>535.27899999999988</c:v>
                </c:pt>
                <c:pt idx="23">
                  <c:v>536.98749999999984</c:v>
                </c:pt>
                <c:pt idx="24">
                  <c:v>541.22899999999993</c:v>
                </c:pt>
                <c:pt idx="25">
                  <c:v>557.93999999999983</c:v>
                </c:pt>
                <c:pt idx="26">
                  <c:v>575.78999999999985</c:v>
                </c:pt>
                <c:pt idx="27">
                  <c:v>587.15449999999987</c:v>
                </c:pt>
                <c:pt idx="28">
                  <c:v>614.07399999999984</c:v>
                </c:pt>
                <c:pt idx="29">
                  <c:v>639.08949999999982</c:v>
                </c:pt>
                <c:pt idx="30">
                  <c:v>668.47399999999982</c:v>
                </c:pt>
                <c:pt idx="31">
                  <c:v>683.65499999999986</c:v>
                </c:pt>
                <c:pt idx="32">
                  <c:v>710.67649999999981</c:v>
                </c:pt>
                <c:pt idx="33">
                  <c:v>754.58749999999975</c:v>
                </c:pt>
                <c:pt idx="34">
                  <c:v>774.29899999999986</c:v>
                </c:pt>
                <c:pt idx="35">
                  <c:v>800.36849999999981</c:v>
                </c:pt>
                <c:pt idx="36">
                  <c:v>838.71199999999976</c:v>
                </c:pt>
                <c:pt idx="37">
                  <c:v>928.56549999999982</c:v>
                </c:pt>
                <c:pt idx="38">
                  <c:v>967.74199999999973</c:v>
                </c:pt>
                <c:pt idx="39">
                  <c:v>971.16749999999979</c:v>
                </c:pt>
                <c:pt idx="40">
                  <c:v>991.80549999999971</c:v>
                </c:pt>
                <c:pt idx="41">
                  <c:v>1014.7044999999997</c:v>
                </c:pt>
                <c:pt idx="42">
                  <c:v>1033.7699999999998</c:v>
                </c:pt>
                <c:pt idx="43">
                  <c:v>1038.6064999999999</c:v>
                </c:pt>
                <c:pt idx="44">
                  <c:v>1065.509</c:v>
                </c:pt>
                <c:pt idx="45">
                  <c:v>1097.231</c:v>
                </c:pt>
                <c:pt idx="46">
                  <c:v>1109.9299999999998</c:v>
                </c:pt>
                <c:pt idx="47">
                  <c:v>1128.0944999999999</c:v>
                </c:pt>
                <c:pt idx="48">
                  <c:v>1140.8019999999999</c:v>
                </c:pt>
                <c:pt idx="49">
                  <c:v>1145.0264999999999</c:v>
                </c:pt>
                <c:pt idx="50">
                  <c:v>1152.2259999999999</c:v>
                </c:pt>
                <c:pt idx="51">
                  <c:v>1179.5364999999999</c:v>
                </c:pt>
                <c:pt idx="52">
                  <c:v>1224.3485000000001</c:v>
                </c:pt>
                <c:pt idx="53">
                  <c:v>1253.6225000000002</c:v>
                </c:pt>
                <c:pt idx="54">
                  <c:v>1274.643</c:v>
                </c:pt>
                <c:pt idx="55">
                  <c:v>1276.8615</c:v>
                </c:pt>
                <c:pt idx="56">
                  <c:v>1318.1970000000001</c:v>
                </c:pt>
                <c:pt idx="57">
                  <c:v>1382.0915000000002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JT_3!$M$1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JT_3!$M$5:$M$62</c:f>
              <c:numCache>
                <c:formatCode>0.00</c:formatCode>
                <c:ptCount val="58"/>
                <c:pt idx="0">
                  <c:v>0</c:v>
                </c:pt>
                <c:pt idx="1">
                  <c:v>173.1095</c:v>
                </c:pt>
                <c:pt idx="2">
                  <c:v>233.02449999999999</c:v>
                </c:pt>
                <c:pt idx="3">
                  <c:v>294.22749999999996</c:v>
                </c:pt>
                <c:pt idx="4">
                  <c:v>361.33</c:v>
                </c:pt>
                <c:pt idx="5">
                  <c:v>399.84349999999995</c:v>
                </c:pt>
                <c:pt idx="6">
                  <c:v>440.33499999999992</c:v>
                </c:pt>
                <c:pt idx="7">
                  <c:v>488.50849999999991</c:v>
                </c:pt>
                <c:pt idx="8">
                  <c:v>540.55749999999989</c:v>
                </c:pt>
                <c:pt idx="9">
                  <c:v>578.55349999999987</c:v>
                </c:pt>
                <c:pt idx="10">
                  <c:v>586.5</c:v>
                </c:pt>
                <c:pt idx="11">
                  <c:v>602.50799999999992</c:v>
                </c:pt>
                <c:pt idx="12">
                  <c:v>602.50799999999992</c:v>
                </c:pt>
                <c:pt idx="13">
                  <c:v>602.50799999999992</c:v>
                </c:pt>
                <c:pt idx="14">
                  <c:v>613.53649999999993</c:v>
                </c:pt>
                <c:pt idx="15">
                  <c:v>614.2494999999999</c:v>
                </c:pt>
                <c:pt idx="16">
                  <c:v>646.03549999999996</c:v>
                </c:pt>
                <c:pt idx="17">
                  <c:v>672.75</c:v>
                </c:pt>
                <c:pt idx="18">
                  <c:v>699.21149999999989</c:v>
                </c:pt>
                <c:pt idx="19">
                  <c:v>699.21149999999989</c:v>
                </c:pt>
                <c:pt idx="20">
                  <c:v>699.82099999999991</c:v>
                </c:pt>
                <c:pt idx="21">
                  <c:v>719.57799999999986</c:v>
                </c:pt>
                <c:pt idx="22">
                  <c:v>724.20099999999979</c:v>
                </c:pt>
                <c:pt idx="23">
                  <c:v>726.51249999999982</c:v>
                </c:pt>
                <c:pt idx="24">
                  <c:v>732.25099999999986</c:v>
                </c:pt>
                <c:pt idx="25">
                  <c:v>754.85999999999979</c:v>
                </c:pt>
                <c:pt idx="26">
                  <c:v>779.00999999999976</c:v>
                </c:pt>
                <c:pt idx="27">
                  <c:v>794.38549999999975</c:v>
                </c:pt>
                <c:pt idx="28">
                  <c:v>830.8059999999997</c:v>
                </c:pt>
                <c:pt idx="29">
                  <c:v>864.65049999999962</c:v>
                </c:pt>
                <c:pt idx="30">
                  <c:v>904.40599999999972</c:v>
                </c:pt>
                <c:pt idx="31">
                  <c:v>924.94499999999971</c:v>
                </c:pt>
                <c:pt idx="32">
                  <c:v>961.50349999999969</c:v>
                </c:pt>
                <c:pt idx="33">
                  <c:v>1020.9124999999997</c:v>
                </c:pt>
                <c:pt idx="34">
                  <c:v>1047.5809999999997</c:v>
                </c:pt>
                <c:pt idx="35">
                  <c:v>1082.8514999999998</c:v>
                </c:pt>
                <c:pt idx="36">
                  <c:v>1134.7279999999996</c:v>
                </c:pt>
                <c:pt idx="37">
                  <c:v>1256.2944999999997</c:v>
                </c:pt>
                <c:pt idx="38">
                  <c:v>1309.2979999999995</c:v>
                </c:pt>
                <c:pt idx="39">
                  <c:v>1313.9324999999997</c:v>
                </c:pt>
                <c:pt idx="40">
                  <c:v>1341.8544999999995</c:v>
                </c:pt>
                <c:pt idx="41">
                  <c:v>1372.8354999999997</c:v>
                </c:pt>
                <c:pt idx="42">
                  <c:v>1398.6299999999997</c:v>
                </c:pt>
                <c:pt idx="43">
                  <c:v>1405.1734999999996</c:v>
                </c:pt>
                <c:pt idx="44">
                  <c:v>1441.5709999999999</c:v>
                </c:pt>
                <c:pt idx="45">
                  <c:v>1484.4889999999998</c:v>
                </c:pt>
                <c:pt idx="46">
                  <c:v>1501.6699999999998</c:v>
                </c:pt>
                <c:pt idx="47">
                  <c:v>1526.2454999999998</c:v>
                </c:pt>
                <c:pt idx="48">
                  <c:v>1543.4379999999996</c:v>
                </c:pt>
                <c:pt idx="49">
                  <c:v>1549.1534999999999</c:v>
                </c:pt>
                <c:pt idx="50">
                  <c:v>1558.8939999999998</c:v>
                </c:pt>
                <c:pt idx="51">
                  <c:v>1595.8434999999999</c:v>
                </c:pt>
                <c:pt idx="52">
                  <c:v>1656.4714999999999</c:v>
                </c:pt>
                <c:pt idx="53">
                  <c:v>1696.0775000000001</c:v>
                </c:pt>
                <c:pt idx="54">
                  <c:v>1724.5170000000001</c:v>
                </c:pt>
                <c:pt idx="55">
                  <c:v>1727.5184999999999</c:v>
                </c:pt>
                <c:pt idx="56">
                  <c:v>1783.443</c:v>
                </c:pt>
                <c:pt idx="57">
                  <c:v>1869.8885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6032"/>
        <c:axId val="92759168"/>
      </c:lineChart>
      <c:catAx>
        <c:axId val="12663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59168"/>
        <c:crosses val="autoZero"/>
        <c:auto val="1"/>
        <c:lblAlgn val="ctr"/>
        <c:lblOffset val="100"/>
        <c:noMultiLvlLbl val="0"/>
      </c:catAx>
      <c:valAx>
        <c:axId val="9275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JT_22!$M$1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JT_22!$M$5:$M$25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29.566499999999998</c:v>
                </c:pt>
                <c:pt idx="3">
                  <c:v>45.885000000000005</c:v>
                </c:pt>
                <c:pt idx="4">
                  <c:v>71.483999999999995</c:v>
                </c:pt>
                <c:pt idx="5">
                  <c:v>71.483999999999995</c:v>
                </c:pt>
                <c:pt idx="6">
                  <c:v>90.320999999999998</c:v>
                </c:pt>
                <c:pt idx="7">
                  <c:v>91.528499999999994</c:v>
                </c:pt>
                <c:pt idx="8">
                  <c:v>97.335999999999999</c:v>
                </c:pt>
                <c:pt idx="9">
                  <c:v>102.26949999999999</c:v>
                </c:pt>
                <c:pt idx="10">
                  <c:v>115.8625</c:v>
                </c:pt>
                <c:pt idx="11">
                  <c:v>247.917</c:v>
                </c:pt>
                <c:pt idx="12">
                  <c:v>486.09350000000001</c:v>
                </c:pt>
                <c:pt idx="13">
                  <c:v>492.84400000000005</c:v>
                </c:pt>
                <c:pt idx="14">
                  <c:v>554.67949999999996</c:v>
                </c:pt>
                <c:pt idx="15">
                  <c:v>554.67949999999996</c:v>
                </c:pt>
                <c:pt idx="16">
                  <c:v>572.27449999999999</c:v>
                </c:pt>
                <c:pt idx="17">
                  <c:v>616.98650000000009</c:v>
                </c:pt>
                <c:pt idx="18">
                  <c:v>690.25300000000016</c:v>
                </c:pt>
                <c:pt idx="19">
                  <c:v>738.56450000000007</c:v>
                </c:pt>
                <c:pt idx="20">
                  <c:v>755.596</c:v>
                </c:pt>
              </c:numCache>
            </c:numRef>
          </c:val>
        </c:ser>
        <c:ser>
          <c:idx val="2"/>
          <c:order val="3"/>
          <c:tx>
            <c:strRef>
              <c:f>JT_22!$L$1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JT_22!$L$5:$L$25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21.8535</c:v>
                </c:pt>
                <c:pt idx="3">
                  <c:v>33.915000000000006</c:v>
                </c:pt>
                <c:pt idx="4">
                  <c:v>52.835999999999999</c:v>
                </c:pt>
                <c:pt idx="5">
                  <c:v>52.835999999999999</c:v>
                </c:pt>
                <c:pt idx="6">
                  <c:v>66.759</c:v>
                </c:pt>
                <c:pt idx="7">
                  <c:v>67.651499999999999</c:v>
                </c:pt>
                <c:pt idx="8">
                  <c:v>71.944000000000003</c:v>
                </c:pt>
                <c:pt idx="9">
                  <c:v>75.590500000000006</c:v>
                </c:pt>
                <c:pt idx="10">
                  <c:v>85.637500000000003</c:v>
                </c:pt>
                <c:pt idx="11">
                  <c:v>183.24299999999999</c:v>
                </c:pt>
                <c:pt idx="12">
                  <c:v>359.28650000000005</c:v>
                </c:pt>
                <c:pt idx="13">
                  <c:v>364.27600000000007</c:v>
                </c:pt>
                <c:pt idx="14">
                  <c:v>409.98050000000001</c:v>
                </c:pt>
                <c:pt idx="15">
                  <c:v>409.98050000000001</c:v>
                </c:pt>
                <c:pt idx="16">
                  <c:v>422.98550000000006</c:v>
                </c:pt>
                <c:pt idx="17">
                  <c:v>456.03350000000006</c:v>
                </c:pt>
                <c:pt idx="18">
                  <c:v>510.18700000000013</c:v>
                </c:pt>
                <c:pt idx="19">
                  <c:v>545.89550000000008</c:v>
                </c:pt>
                <c:pt idx="20">
                  <c:v>558.48400000000004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097664"/>
        <c:axId val="221758592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JT_22!$H$5:$H$25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25.71</c:v>
                </c:pt>
                <c:pt idx="3">
                  <c:v>39.900000000000006</c:v>
                </c:pt>
                <c:pt idx="4">
                  <c:v>62.160000000000004</c:v>
                </c:pt>
                <c:pt idx="5">
                  <c:v>62.160000000000004</c:v>
                </c:pt>
                <c:pt idx="6">
                  <c:v>78.540000000000006</c:v>
                </c:pt>
                <c:pt idx="7">
                  <c:v>79.59</c:v>
                </c:pt>
                <c:pt idx="8">
                  <c:v>84.64</c:v>
                </c:pt>
                <c:pt idx="9">
                  <c:v>88.93</c:v>
                </c:pt>
                <c:pt idx="10">
                  <c:v>100.75</c:v>
                </c:pt>
                <c:pt idx="11">
                  <c:v>215.58</c:v>
                </c:pt>
                <c:pt idx="12">
                  <c:v>422.69000000000005</c:v>
                </c:pt>
                <c:pt idx="13">
                  <c:v>428.56000000000006</c:v>
                </c:pt>
                <c:pt idx="14">
                  <c:v>482.33000000000004</c:v>
                </c:pt>
                <c:pt idx="15">
                  <c:v>482.33000000000004</c:v>
                </c:pt>
                <c:pt idx="16">
                  <c:v>497.63000000000005</c:v>
                </c:pt>
                <c:pt idx="17">
                  <c:v>536.5100000000001</c:v>
                </c:pt>
                <c:pt idx="18">
                  <c:v>600.22000000000014</c:v>
                </c:pt>
                <c:pt idx="19">
                  <c:v>642.23000000000013</c:v>
                </c:pt>
                <c:pt idx="20">
                  <c:v>657.04000000000008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97664"/>
        <c:axId val="221758592"/>
      </c:lineChart>
      <c:catAx>
        <c:axId val="21809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58592"/>
        <c:crosses val="autoZero"/>
        <c:auto val="1"/>
        <c:lblAlgn val="ctr"/>
        <c:lblOffset val="100"/>
        <c:noMultiLvlLbl val="0"/>
      </c:catAx>
      <c:valAx>
        <c:axId val="22175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9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JT_23!$H$5:$H$37</c:f>
              <c:numCache>
                <c:formatCode>0.00</c:formatCode>
                <c:ptCount val="33"/>
                <c:pt idx="0">
                  <c:v>0</c:v>
                </c:pt>
                <c:pt idx="1">
                  <c:v>151.69</c:v>
                </c:pt>
                <c:pt idx="2">
                  <c:v>161.71</c:v>
                </c:pt>
                <c:pt idx="3">
                  <c:v>161.71</c:v>
                </c:pt>
                <c:pt idx="4">
                  <c:v>254.85000000000002</c:v>
                </c:pt>
                <c:pt idx="5">
                  <c:v>375.12</c:v>
                </c:pt>
                <c:pt idx="6">
                  <c:v>415.42</c:v>
                </c:pt>
                <c:pt idx="7">
                  <c:v>603.98</c:v>
                </c:pt>
                <c:pt idx="8">
                  <c:v>662.6</c:v>
                </c:pt>
                <c:pt idx="9">
                  <c:v>685.68000000000006</c:v>
                </c:pt>
                <c:pt idx="10">
                  <c:v>711.79000000000008</c:v>
                </c:pt>
                <c:pt idx="11">
                  <c:v>723.28000000000009</c:v>
                </c:pt>
                <c:pt idx="12">
                  <c:v>738.19</c:v>
                </c:pt>
                <c:pt idx="13">
                  <c:v>751.13000000000011</c:v>
                </c:pt>
                <c:pt idx="14">
                  <c:v>760.81000000000006</c:v>
                </c:pt>
                <c:pt idx="15">
                  <c:v>764.28000000000009</c:v>
                </c:pt>
                <c:pt idx="16">
                  <c:v>764.28000000000009</c:v>
                </c:pt>
                <c:pt idx="17">
                  <c:v>827.91000000000008</c:v>
                </c:pt>
                <c:pt idx="18">
                  <c:v>846.0100000000001</c:v>
                </c:pt>
                <c:pt idx="19">
                  <c:v>975.40000000000009</c:v>
                </c:pt>
                <c:pt idx="20">
                  <c:v>1047.5</c:v>
                </c:pt>
                <c:pt idx="21">
                  <c:v>1095.99</c:v>
                </c:pt>
                <c:pt idx="22">
                  <c:v>1118.79</c:v>
                </c:pt>
                <c:pt idx="23">
                  <c:v>1142.74</c:v>
                </c:pt>
                <c:pt idx="24">
                  <c:v>1156.47</c:v>
                </c:pt>
                <c:pt idx="25">
                  <c:v>1220.07</c:v>
                </c:pt>
                <c:pt idx="26">
                  <c:v>1238.97</c:v>
                </c:pt>
                <c:pt idx="27">
                  <c:v>1252.6000000000001</c:v>
                </c:pt>
                <c:pt idx="28">
                  <c:v>1276.5600000000002</c:v>
                </c:pt>
                <c:pt idx="29">
                  <c:v>1279.6000000000001</c:v>
                </c:pt>
                <c:pt idx="30">
                  <c:v>1281.0500000000002</c:v>
                </c:pt>
                <c:pt idx="31">
                  <c:v>1302.6100000000001</c:v>
                </c:pt>
                <c:pt idx="32">
                  <c:v>1337.72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JT_23!$L$1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JT_23!$L$5:$L$37</c:f>
              <c:numCache>
                <c:formatCode>0.00</c:formatCode>
                <c:ptCount val="33"/>
                <c:pt idx="0">
                  <c:v>0</c:v>
                </c:pt>
                <c:pt idx="1">
                  <c:v>128.9365</c:v>
                </c:pt>
                <c:pt idx="2">
                  <c:v>137.45349999999999</c:v>
                </c:pt>
                <c:pt idx="3">
                  <c:v>137.45349999999999</c:v>
                </c:pt>
                <c:pt idx="4">
                  <c:v>216.6225</c:v>
                </c:pt>
                <c:pt idx="5">
                  <c:v>318.85199999999998</c:v>
                </c:pt>
                <c:pt idx="6">
                  <c:v>353.10700000000003</c:v>
                </c:pt>
                <c:pt idx="7">
                  <c:v>513.38300000000004</c:v>
                </c:pt>
                <c:pt idx="8">
                  <c:v>563.21</c:v>
                </c:pt>
                <c:pt idx="9">
                  <c:v>582.82800000000009</c:v>
                </c:pt>
                <c:pt idx="10">
                  <c:v>605.02150000000006</c:v>
                </c:pt>
                <c:pt idx="11">
                  <c:v>614.78800000000001</c:v>
                </c:pt>
                <c:pt idx="12">
                  <c:v>627.4615</c:v>
                </c:pt>
                <c:pt idx="13">
                  <c:v>638.46050000000002</c:v>
                </c:pt>
                <c:pt idx="14">
                  <c:v>646.68850000000009</c:v>
                </c:pt>
                <c:pt idx="15">
                  <c:v>649.63800000000003</c:v>
                </c:pt>
                <c:pt idx="16">
                  <c:v>649.63800000000003</c:v>
                </c:pt>
                <c:pt idx="17">
                  <c:v>703.72350000000006</c:v>
                </c:pt>
                <c:pt idx="18">
                  <c:v>719.10850000000005</c:v>
                </c:pt>
                <c:pt idx="19">
                  <c:v>829.09</c:v>
                </c:pt>
                <c:pt idx="20">
                  <c:v>890.375</c:v>
                </c:pt>
                <c:pt idx="21">
                  <c:v>931.5915</c:v>
                </c:pt>
                <c:pt idx="22">
                  <c:v>950.97149999999999</c:v>
                </c:pt>
                <c:pt idx="23">
                  <c:v>971.32899999999995</c:v>
                </c:pt>
                <c:pt idx="24">
                  <c:v>982.99950000000001</c:v>
                </c:pt>
                <c:pt idx="25">
                  <c:v>1037.0594999999998</c:v>
                </c:pt>
                <c:pt idx="26">
                  <c:v>1053.1244999999999</c:v>
                </c:pt>
                <c:pt idx="27">
                  <c:v>1064.71</c:v>
                </c:pt>
                <c:pt idx="28">
                  <c:v>1085.076</c:v>
                </c:pt>
                <c:pt idx="29">
                  <c:v>1087.6600000000001</c:v>
                </c:pt>
                <c:pt idx="30">
                  <c:v>1088.8925000000002</c:v>
                </c:pt>
                <c:pt idx="31">
                  <c:v>1107.2185000000002</c:v>
                </c:pt>
                <c:pt idx="32">
                  <c:v>1137.0619999999999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JT_23!$M$1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JT_23!$M$5:$M$37</c:f>
              <c:numCache>
                <c:formatCode>0.00</c:formatCode>
                <c:ptCount val="33"/>
                <c:pt idx="0">
                  <c:v>0</c:v>
                </c:pt>
                <c:pt idx="1">
                  <c:v>174.44349999999997</c:v>
                </c:pt>
                <c:pt idx="2">
                  <c:v>185.9665</c:v>
                </c:pt>
                <c:pt idx="3">
                  <c:v>185.9665</c:v>
                </c:pt>
                <c:pt idx="4">
                  <c:v>293.07749999999999</c:v>
                </c:pt>
                <c:pt idx="5">
                  <c:v>431.38799999999998</c:v>
                </c:pt>
                <c:pt idx="6">
                  <c:v>477.733</c:v>
                </c:pt>
                <c:pt idx="7">
                  <c:v>694.577</c:v>
                </c:pt>
                <c:pt idx="8">
                  <c:v>761.99</c:v>
                </c:pt>
                <c:pt idx="9">
                  <c:v>788.53200000000004</c:v>
                </c:pt>
                <c:pt idx="10">
                  <c:v>818.55849999999998</c:v>
                </c:pt>
                <c:pt idx="11">
                  <c:v>831.77200000000005</c:v>
                </c:pt>
                <c:pt idx="12">
                  <c:v>848.91849999999999</c:v>
                </c:pt>
                <c:pt idx="13">
                  <c:v>863.79950000000008</c:v>
                </c:pt>
                <c:pt idx="14">
                  <c:v>874.93150000000003</c:v>
                </c:pt>
                <c:pt idx="15">
                  <c:v>878.92200000000003</c:v>
                </c:pt>
                <c:pt idx="16">
                  <c:v>878.92200000000003</c:v>
                </c:pt>
                <c:pt idx="17">
                  <c:v>952.09649999999999</c:v>
                </c:pt>
                <c:pt idx="18">
                  <c:v>972.91150000000005</c:v>
                </c:pt>
                <c:pt idx="19">
                  <c:v>1121.71</c:v>
                </c:pt>
                <c:pt idx="20">
                  <c:v>1204.625</c:v>
                </c:pt>
                <c:pt idx="21">
                  <c:v>1260.3885</c:v>
                </c:pt>
                <c:pt idx="22">
                  <c:v>1286.6084999999998</c:v>
                </c:pt>
                <c:pt idx="23">
                  <c:v>1314.1509999999998</c:v>
                </c:pt>
                <c:pt idx="24">
                  <c:v>1329.9404999999999</c:v>
                </c:pt>
                <c:pt idx="25">
                  <c:v>1403.0804999999998</c:v>
                </c:pt>
                <c:pt idx="26">
                  <c:v>1424.8154999999999</c:v>
                </c:pt>
                <c:pt idx="27">
                  <c:v>1440.49</c:v>
                </c:pt>
                <c:pt idx="28">
                  <c:v>1468.0440000000001</c:v>
                </c:pt>
                <c:pt idx="29">
                  <c:v>1471.54</c:v>
                </c:pt>
                <c:pt idx="30">
                  <c:v>1473.2075</c:v>
                </c:pt>
                <c:pt idx="31">
                  <c:v>1498.0015000000001</c:v>
                </c:pt>
                <c:pt idx="32">
                  <c:v>1538.3779999999999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4176"/>
        <c:axId val="221764352"/>
      </c:lineChart>
      <c:catAx>
        <c:axId val="2212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764352"/>
        <c:crosses val="autoZero"/>
        <c:auto val="1"/>
        <c:lblAlgn val="ctr"/>
        <c:lblOffset val="100"/>
        <c:noMultiLvlLbl val="0"/>
      </c:catAx>
      <c:valAx>
        <c:axId val="22176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3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JT_23!$I$1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JT_23!$I$5:$I$37</c:f>
              <c:numCache>
                <c:formatCode>0.00</c:formatCode>
                <c:ptCount val="33"/>
                <c:pt idx="0">
                  <c:v>0</c:v>
                </c:pt>
                <c:pt idx="1">
                  <c:v>139.22999999999999</c:v>
                </c:pt>
                <c:pt idx="2">
                  <c:v>145.41999999999999</c:v>
                </c:pt>
                <c:pt idx="3">
                  <c:v>145.41999999999999</c:v>
                </c:pt>
                <c:pt idx="4">
                  <c:v>186.58999999999997</c:v>
                </c:pt>
                <c:pt idx="5">
                  <c:v>230.71999999999997</c:v>
                </c:pt>
                <c:pt idx="6">
                  <c:v>242.50999999999996</c:v>
                </c:pt>
                <c:pt idx="7">
                  <c:v>275.52</c:v>
                </c:pt>
                <c:pt idx="8">
                  <c:v>294.76</c:v>
                </c:pt>
                <c:pt idx="9">
                  <c:v>312.87</c:v>
                </c:pt>
                <c:pt idx="10">
                  <c:v>332.14</c:v>
                </c:pt>
                <c:pt idx="11">
                  <c:v>343.71999999999997</c:v>
                </c:pt>
                <c:pt idx="12">
                  <c:v>353.2</c:v>
                </c:pt>
                <c:pt idx="13">
                  <c:v>361.47999999999996</c:v>
                </c:pt>
                <c:pt idx="14">
                  <c:v>368.99999999999994</c:v>
                </c:pt>
                <c:pt idx="15">
                  <c:v>371.65999999999997</c:v>
                </c:pt>
                <c:pt idx="16">
                  <c:v>371.65999999999997</c:v>
                </c:pt>
                <c:pt idx="17">
                  <c:v>401.66999999999996</c:v>
                </c:pt>
                <c:pt idx="18">
                  <c:v>406.30999999999995</c:v>
                </c:pt>
                <c:pt idx="19">
                  <c:v>457.65999999999997</c:v>
                </c:pt>
                <c:pt idx="20">
                  <c:v>509.17999999999995</c:v>
                </c:pt>
                <c:pt idx="21">
                  <c:v>537.3599999999999</c:v>
                </c:pt>
                <c:pt idx="22">
                  <c:v>551.57999999999993</c:v>
                </c:pt>
                <c:pt idx="23">
                  <c:v>571.59999999999991</c:v>
                </c:pt>
                <c:pt idx="24">
                  <c:v>582.69999999999993</c:v>
                </c:pt>
                <c:pt idx="25">
                  <c:v>631.66</c:v>
                </c:pt>
                <c:pt idx="26">
                  <c:v>653.26</c:v>
                </c:pt>
                <c:pt idx="27">
                  <c:v>663.81999999999994</c:v>
                </c:pt>
                <c:pt idx="28">
                  <c:v>694.68</c:v>
                </c:pt>
                <c:pt idx="29">
                  <c:v>697.55</c:v>
                </c:pt>
                <c:pt idx="30">
                  <c:v>699.41</c:v>
                </c:pt>
                <c:pt idx="31">
                  <c:v>725.51</c:v>
                </c:pt>
                <c:pt idx="32">
                  <c:v>770.11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3664"/>
        <c:axId val="214835776"/>
      </c:lineChart>
      <c:catAx>
        <c:axId val="22123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835776"/>
        <c:crosses val="autoZero"/>
        <c:auto val="1"/>
        <c:lblAlgn val="ctr"/>
        <c:lblOffset val="100"/>
        <c:noMultiLvlLbl val="0"/>
      </c:catAx>
      <c:valAx>
        <c:axId val="21483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3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JT_23!$J$1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JT_23!$J$5:$J$37</c:f>
              <c:numCache>
                <c:formatCode>0.00</c:formatCode>
                <c:ptCount val="33"/>
                <c:pt idx="0">
                  <c:v>0</c:v>
                </c:pt>
                <c:pt idx="1">
                  <c:v>137.02000000000001</c:v>
                </c:pt>
                <c:pt idx="2">
                  <c:v>143.05000000000001</c:v>
                </c:pt>
                <c:pt idx="3">
                  <c:v>143.05000000000001</c:v>
                </c:pt>
                <c:pt idx="4">
                  <c:v>186.15</c:v>
                </c:pt>
                <c:pt idx="5">
                  <c:v>232.53</c:v>
                </c:pt>
                <c:pt idx="6">
                  <c:v>244.46</c:v>
                </c:pt>
                <c:pt idx="7">
                  <c:v>277.43</c:v>
                </c:pt>
                <c:pt idx="8">
                  <c:v>298.06</c:v>
                </c:pt>
                <c:pt idx="9">
                  <c:v>316.2</c:v>
                </c:pt>
                <c:pt idx="10">
                  <c:v>336.09</c:v>
                </c:pt>
                <c:pt idx="11">
                  <c:v>346.69</c:v>
                </c:pt>
                <c:pt idx="12">
                  <c:v>356.77</c:v>
                </c:pt>
                <c:pt idx="13">
                  <c:v>365.96999999999997</c:v>
                </c:pt>
                <c:pt idx="14">
                  <c:v>373.96999999999997</c:v>
                </c:pt>
                <c:pt idx="15">
                  <c:v>376.65999999999997</c:v>
                </c:pt>
                <c:pt idx="16">
                  <c:v>376.65999999999997</c:v>
                </c:pt>
                <c:pt idx="17">
                  <c:v>409.45</c:v>
                </c:pt>
                <c:pt idx="18">
                  <c:v>414.97999999999996</c:v>
                </c:pt>
                <c:pt idx="19">
                  <c:v>469.46999999999997</c:v>
                </c:pt>
                <c:pt idx="20">
                  <c:v>521.94999999999993</c:v>
                </c:pt>
                <c:pt idx="21">
                  <c:v>549.27</c:v>
                </c:pt>
                <c:pt idx="22">
                  <c:v>565.11</c:v>
                </c:pt>
                <c:pt idx="23">
                  <c:v>585.88</c:v>
                </c:pt>
                <c:pt idx="24">
                  <c:v>598.16</c:v>
                </c:pt>
                <c:pt idx="25">
                  <c:v>656.81</c:v>
                </c:pt>
                <c:pt idx="26">
                  <c:v>681.16</c:v>
                </c:pt>
                <c:pt idx="27">
                  <c:v>694.03</c:v>
                </c:pt>
                <c:pt idx="28">
                  <c:v>724.64</c:v>
                </c:pt>
                <c:pt idx="29">
                  <c:v>727.89</c:v>
                </c:pt>
                <c:pt idx="30">
                  <c:v>729.79</c:v>
                </c:pt>
                <c:pt idx="31">
                  <c:v>755.71999999999991</c:v>
                </c:pt>
                <c:pt idx="32">
                  <c:v>802.06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6736"/>
        <c:axId val="214838080"/>
      </c:lineChart>
      <c:catAx>
        <c:axId val="22123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838080"/>
        <c:crosses val="autoZero"/>
        <c:auto val="1"/>
        <c:lblAlgn val="ctr"/>
        <c:lblOffset val="100"/>
        <c:noMultiLvlLbl val="0"/>
      </c:catAx>
      <c:valAx>
        <c:axId val="21483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3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JT_23!$K$1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JT_23!$K$5:$K$37</c:f>
              <c:numCache>
                <c:formatCode>0.00</c:formatCode>
                <c:ptCount val="33"/>
                <c:pt idx="0">
                  <c:v>0</c:v>
                </c:pt>
                <c:pt idx="1">
                  <c:v>136.42999999999998</c:v>
                </c:pt>
                <c:pt idx="2">
                  <c:v>143.20999999999998</c:v>
                </c:pt>
                <c:pt idx="3">
                  <c:v>143.20999999999998</c:v>
                </c:pt>
                <c:pt idx="4">
                  <c:v>198.28999999999996</c:v>
                </c:pt>
                <c:pt idx="5">
                  <c:v>249.92999999999995</c:v>
                </c:pt>
                <c:pt idx="6">
                  <c:v>263.01999999999992</c:v>
                </c:pt>
                <c:pt idx="7">
                  <c:v>297.61999999999989</c:v>
                </c:pt>
                <c:pt idx="8">
                  <c:v>318.39999999999986</c:v>
                </c:pt>
                <c:pt idx="9">
                  <c:v>337.42999999999984</c:v>
                </c:pt>
                <c:pt idx="10">
                  <c:v>357.80999999999983</c:v>
                </c:pt>
                <c:pt idx="11">
                  <c:v>368.06999999999982</c:v>
                </c:pt>
                <c:pt idx="12">
                  <c:v>378.4099999999998</c:v>
                </c:pt>
                <c:pt idx="13">
                  <c:v>387.74999999999977</c:v>
                </c:pt>
                <c:pt idx="14">
                  <c:v>395.51999999999975</c:v>
                </c:pt>
                <c:pt idx="15">
                  <c:v>398.45999999999975</c:v>
                </c:pt>
                <c:pt idx="16">
                  <c:v>398.45999999999975</c:v>
                </c:pt>
                <c:pt idx="17">
                  <c:v>429.80999999999977</c:v>
                </c:pt>
                <c:pt idx="18">
                  <c:v>434.98999999999978</c:v>
                </c:pt>
                <c:pt idx="19">
                  <c:v>488.43999999999977</c:v>
                </c:pt>
                <c:pt idx="20">
                  <c:v>542.3499999999998</c:v>
                </c:pt>
                <c:pt idx="21">
                  <c:v>570.81999999999982</c:v>
                </c:pt>
                <c:pt idx="22">
                  <c:v>587.11999999999978</c:v>
                </c:pt>
                <c:pt idx="23">
                  <c:v>607.14999999999975</c:v>
                </c:pt>
                <c:pt idx="24">
                  <c:v>619.02999999999975</c:v>
                </c:pt>
                <c:pt idx="25">
                  <c:v>691.51999999999975</c:v>
                </c:pt>
                <c:pt idx="26">
                  <c:v>715.13999999999976</c:v>
                </c:pt>
                <c:pt idx="27">
                  <c:v>723.55999999999972</c:v>
                </c:pt>
                <c:pt idx="28">
                  <c:v>756.3299999999997</c:v>
                </c:pt>
                <c:pt idx="29">
                  <c:v>759.48999999999967</c:v>
                </c:pt>
                <c:pt idx="30">
                  <c:v>761.26999999999964</c:v>
                </c:pt>
                <c:pt idx="31">
                  <c:v>784.59999999999968</c:v>
                </c:pt>
                <c:pt idx="32">
                  <c:v>851.80999999999972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07808"/>
        <c:axId val="214840384"/>
      </c:lineChart>
      <c:catAx>
        <c:axId val="2220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840384"/>
        <c:crosses val="autoZero"/>
        <c:auto val="1"/>
        <c:lblAlgn val="ctr"/>
        <c:lblOffset val="100"/>
        <c:noMultiLvlLbl val="0"/>
      </c:catAx>
      <c:valAx>
        <c:axId val="21484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JT_23!$M$1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JT_23!$M$5:$M$37</c:f>
              <c:numCache>
                <c:formatCode>0.00</c:formatCode>
                <c:ptCount val="33"/>
                <c:pt idx="0">
                  <c:v>0</c:v>
                </c:pt>
                <c:pt idx="1">
                  <c:v>174.44349999999997</c:v>
                </c:pt>
                <c:pt idx="2">
                  <c:v>185.9665</c:v>
                </c:pt>
                <c:pt idx="3">
                  <c:v>185.9665</c:v>
                </c:pt>
                <c:pt idx="4">
                  <c:v>293.07749999999999</c:v>
                </c:pt>
                <c:pt idx="5">
                  <c:v>431.38799999999998</c:v>
                </c:pt>
                <c:pt idx="6">
                  <c:v>477.733</c:v>
                </c:pt>
                <c:pt idx="7">
                  <c:v>694.577</c:v>
                </c:pt>
                <c:pt idx="8">
                  <c:v>761.99</c:v>
                </c:pt>
                <c:pt idx="9">
                  <c:v>788.53200000000004</c:v>
                </c:pt>
                <c:pt idx="10">
                  <c:v>818.55849999999998</c:v>
                </c:pt>
                <c:pt idx="11">
                  <c:v>831.77200000000005</c:v>
                </c:pt>
                <c:pt idx="12">
                  <c:v>848.91849999999999</c:v>
                </c:pt>
                <c:pt idx="13">
                  <c:v>863.79950000000008</c:v>
                </c:pt>
                <c:pt idx="14">
                  <c:v>874.93150000000003</c:v>
                </c:pt>
                <c:pt idx="15">
                  <c:v>878.92200000000003</c:v>
                </c:pt>
                <c:pt idx="16">
                  <c:v>878.92200000000003</c:v>
                </c:pt>
                <c:pt idx="17">
                  <c:v>952.09649999999999</c:v>
                </c:pt>
                <c:pt idx="18">
                  <c:v>972.91150000000005</c:v>
                </c:pt>
                <c:pt idx="19">
                  <c:v>1121.71</c:v>
                </c:pt>
                <c:pt idx="20">
                  <c:v>1204.625</c:v>
                </c:pt>
                <c:pt idx="21">
                  <c:v>1260.3885</c:v>
                </c:pt>
                <c:pt idx="22">
                  <c:v>1286.6084999999998</c:v>
                </c:pt>
                <c:pt idx="23">
                  <c:v>1314.1509999999998</c:v>
                </c:pt>
                <c:pt idx="24">
                  <c:v>1329.9404999999999</c:v>
                </c:pt>
                <c:pt idx="25">
                  <c:v>1403.0804999999998</c:v>
                </c:pt>
                <c:pt idx="26">
                  <c:v>1424.8154999999999</c:v>
                </c:pt>
                <c:pt idx="27">
                  <c:v>1440.49</c:v>
                </c:pt>
                <c:pt idx="28">
                  <c:v>1468.0440000000001</c:v>
                </c:pt>
                <c:pt idx="29">
                  <c:v>1471.54</c:v>
                </c:pt>
                <c:pt idx="30">
                  <c:v>1473.2075</c:v>
                </c:pt>
                <c:pt idx="31">
                  <c:v>1498.0015000000001</c:v>
                </c:pt>
                <c:pt idx="32">
                  <c:v>1538.3779999999999</c:v>
                </c:pt>
              </c:numCache>
            </c:numRef>
          </c:val>
        </c:ser>
        <c:ser>
          <c:idx val="2"/>
          <c:order val="3"/>
          <c:tx>
            <c:strRef>
              <c:f>JT_23!$L$1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JT_23!$L$5:$L$37</c:f>
              <c:numCache>
                <c:formatCode>0.00</c:formatCode>
                <c:ptCount val="33"/>
                <c:pt idx="0">
                  <c:v>0</c:v>
                </c:pt>
                <c:pt idx="1">
                  <c:v>128.9365</c:v>
                </c:pt>
                <c:pt idx="2">
                  <c:v>137.45349999999999</c:v>
                </c:pt>
                <c:pt idx="3">
                  <c:v>137.45349999999999</c:v>
                </c:pt>
                <c:pt idx="4">
                  <c:v>216.6225</c:v>
                </c:pt>
                <c:pt idx="5">
                  <c:v>318.85199999999998</c:v>
                </c:pt>
                <c:pt idx="6">
                  <c:v>353.10700000000003</c:v>
                </c:pt>
                <c:pt idx="7">
                  <c:v>513.38300000000004</c:v>
                </c:pt>
                <c:pt idx="8">
                  <c:v>563.21</c:v>
                </c:pt>
                <c:pt idx="9">
                  <c:v>582.82800000000009</c:v>
                </c:pt>
                <c:pt idx="10">
                  <c:v>605.02150000000006</c:v>
                </c:pt>
                <c:pt idx="11">
                  <c:v>614.78800000000001</c:v>
                </c:pt>
                <c:pt idx="12">
                  <c:v>627.4615</c:v>
                </c:pt>
                <c:pt idx="13">
                  <c:v>638.46050000000002</c:v>
                </c:pt>
                <c:pt idx="14">
                  <c:v>646.68850000000009</c:v>
                </c:pt>
                <c:pt idx="15">
                  <c:v>649.63800000000003</c:v>
                </c:pt>
                <c:pt idx="16">
                  <c:v>649.63800000000003</c:v>
                </c:pt>
                <c:pt idx="17">
                  <c:v>703.72350000000006</c:v>
                </c:pt>
                <c:pt idx="18">
                  <c:v>719.10850000000005</c:v>
                </c:pt>
                <c:pt idx="19">
                  <c:v>829.09</c:v>
                </c:pt>
                <c:pt idx="20">
                  <c:v>890.375</c:v>
                </c:pt>
                <c:pt idx="21">
                  <c:v>931.5915</c:v>
                </c:pt>
                <c:pt idx="22">
                  <c:v>950.97149999999999</c:v>
                </c:pt>
                <c:pt idx="23">
                  <c:v>971.32899999999995</c:v>
                </c:pt>
                <c:pt idx="24">
                  <c:v>982.99950000000001</c:v>
                </c:pt>
                <c:pt idx="25">
                  <c:v>1037.0594999999998</c:v>
                </c:pt>
                <c:pt idx="26">
                  <c:v>1053.1244999999999</c:v>
                </c:pt>
                <c:pt idx="27">
                  <c:v>1064.71</c:v>
                </c:pt>
                <c:pt idx="28">
                  <c:v>1085.076</c:v>
                </c:pt>
                <c:pt idx="29">
                  <c:v>1087.6600000000001</c:v>
                </c:pt>
                <c:pt idx="30">
                  <c:v>1088.8925000000002</c:v>
                </c:pt>
                <c:pt idx="31">
                  <c:v>1107.2185000000002</c:v>
                </c:pt>
                <c:pt idx="32">
                  <c:v>1137.0619999999999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34688"/>
        <c:axId val="22189728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JT_23!$H$5:$H$37</c:f>
              <c:numCache>
                <c:formatCode>0.00</c:formatCode>
                <c:ptCount val="33"/>
                <c:pt idx="0">
                  <c:v>0</c:v>
                </c:pt>
                <c:pt idx="1">
                  <c:v>151.69</c:v>
                </c:pt>
                <c:pt idx="2">
                  <c:v>161.71</c:v>
                </c:pt>
                <c:pt idx="3">
                  <c:v>161.71</c:v>
                </c:pt>
                <c:pt idx="4">
                  <c:v>254.85000000000002</c:v>
                </c:pt>
                <c:pt idx="5">
                  <c:v>375.12</c:v>
                </c:pt>
                <c:pt idx="6">
                  <c:v>415.42</c:v>
                </c:pt>
                <c:pt idx="7">
                  <c:v>603.98</c:v>
                </c:pt>
                <c:pt idx="8">
                  <c:v>662.6</c:v>
                </c:pt>
                <c:pt idx="9">
                  <c:v>685.68000000000006</c:v>
                </c:pt>
                <c:pt idx="10">
                  <c:v>711.79000000000008</c:v>
                </c:pt>
                <c:pt idx="11">
                  <c:v>723.28000000000009</c:v>
                </c:pt>
                <c:pt idx="12">
                  <c:v>738.19</c:v>
                </c:pt>
                <c:pt idx="13">
                  <c:v>751.13000000000011</c:v>
                </c:pt>
                <c:pt idx="14">
                  <c:v>760.81000000000006</c:v>
                </c:pt>
                <c:pt idx="15">
                  <c:v>764.28000000000009</c:v>
                </c:pt>
                <c:pt idx="16">
                  <c:v>764.28000000000009</c:v>
                </c:pt>
                <c:pt idx="17">
                  <c:v>827.91000000000008</c:v>
                </c:pt>
                <c:pt idx="18">
                  <c:v>846.0100000000001</c:v>
                </c:pt>
                <c:pt idx="19">
                  <c:v>975.40000000000009</c:v>
                </c:pt>
                <c:pt idx="20">
                  <c:v>1047.5</c:v>
                </c:pt>
                <c:pt idx="21">
                  <c:v>1095.99</c:v>
                </c:pt>
                <c:pt idx="22">
                  <c:v>1118.79</c:v>
                </c:pt>
                <c:pt idx="23">
                  <c:v>1142.74</c:v>
                </c:pt>
                <c:pt idx="24">
                  <c:v>1156.47</c:v>
                </c:pt>
                <c:pt idx="25">
                  <c:v>1220.07</c:v>
                </c:pt>
                <c:pt idx="26">
                  <c:v>1238.97</c:v>
                </c:pt>
                <c:pt idx="27">
                  <c:v>1252.6000000000001</c:v>
                </c:pt>
                <c:pt idx="28">
                  <c:v>1276.5600000000002</c:v>
                </c:pt>
                <c:pt idx="29">
                  <c:v>1279.6000000000001</c:v>
                </c:pt>
                <c:pt idx="30">
                  <c:v>1281.0500000000002</c:v>
                </c:pt>
                <c:pt idx="31">
                  <c:v>1302.6100000000001</c:v>
                </c:pt>
                <c:pt idx="32">
                  <c:v>1337.72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34688"/>
        <c:axId val="221897280"/>
      </c:lineChart>
      <c:catAx>
        <c:axId val="22123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897280"/>
        <c:crosses val="autoZero"/>
        <c:auto val="1"/>
        <c:lblAlgn val="ctr"/>
        <c:lblOffset val="100"/>
        <c:noMultiLvlLbl val="0"/>
      </c:catAx>
      <c:valAx>
        <c:axId val="22189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23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JT_24!$H$5:$H$42</c:f>
              <c:numCache>
                <c:formatCode>0.00</c:formatCode>
                <c:ptCount val="38"/>
                <c:pt idx="0">
                  <c:v>0</c:v>
                </c:pt>
                <c:pt idx="1">
                  <c:v>27.38</c:v>
                </c:pt>
                <c:pt idx="2">
                  <c:v>70.28</c:v>
                </c:pt>
                <c:pt idx="3">
                  <c:v>73.290000000000006</c:v>
                </c:pt>
                <c:pt idx="4">
                  <c:v>75.160000000000011</c:v>
                </c:pt>
                <c:pt idx="5">
                  <c:v>83.310000000000016</c:v>
                </c:pt>
                <c:pt idx="6">
                  <c:v>122.99000000000001</c:v>
                </c:pt>
                <c:pt idx="7">
                  <c:v>205.74</c:v>
                </c:pt>
                <c:pt idx="8">
                  <c:v>214.5</c:v>
                </c:pt>
                <c:pt idx="9">
                  <c:v>221.99</c:v>
                </c:pt>
                <c:pt idx="10">
                  <c:v>235.14000000000001</c:v>
                </c:pt>
                <c:pt idx="11">
                  <c:v>254.92000000000002</c:v>
                </c:pt>
                <c:pt idx="12">
                  <c:v>267.40000000000003</c:v>
                </c:pt>
                <c:pt idx="13">
                  <c:v>303.66000000000003</c:v>
                </c:pt>
                <c:pt idx="14">
                  <c:v>344.23</c:v>
                </c:pt>
                <c:pt idx="15">
                  <c:v>388.92</c:v>
                </c:pt>
                <c:pt idx="16">
                  <c:v>397.64000000000004</c:v>
                </c:pt>
                <c:pt idx="17">
                  <c:v>442.59000000000003</c:v>
                </c:pt>
                <c:pt idx="18">
                  <c:v>442.59000000000003</c:v>
                </c:pt>
                <c:pt idx="19">
                  <c:v>448.52000000000004</c:v>
                </c:pt>
                <c:pt idx="20">
                  <c:v>448.52000000000004</c:v>
                </c:pt>
                <c:pt idx="21">
                  <c:v>453.28000000000003</c:v>
                </c:pt>
                <c:pt idx="22">
                  <c:v>459.02000000000004</c:v>
                </c:pt>
                <c:pt idx="23">
                  <c:v>468.69000000000005</c:v>
                </c:pt>
                <c:pt idx="24">
                  <c:v>479.48000000000008</c:v>
                </c:pt>
                <c:pt idx="25">
                  <c:v>500.5200000000001</c:v>
                </c:pt>
                <c:pt idx="26">
                  <c:v>510.30000000000007</c:v>
                </c:pt>
                <c:pt idx="27">
                  <c:v>526.04000000000008</c:v>
                </c:pt>
                <c:pt idx="28">
                  <c:v>560.5100000000001</c:v>
                </c:pt>
                <c:pt idx="29">
                  <c:v>575.28000000000009</c:v>
                </c:pt>
                <c:pt idx="30">
                  <c:v>641.65000000000009</c:v>
                </c:pt>
                <c:pt idx="31">
                  <c:v>665.53000000000009</c:v>
                </c:pt>
                <c:pt idx="32">
                  <c:v>665.53000000000009</c:v>
                </c:pt>
                <c:pt idx="33">
                  <c:v>669.29000000000008</c:v>
                </c:pt>
                <c:pt idx="34">
                  <c:v>673.44</c:v>
                </c:pt>
                <c:pt idx="35">
                  <c:v>675.82</c:v>
                </c:pt>
                <c:pt idx="36">
                  <c:v>676.6</c:v>
                </c:pt>
                <c:pt idx="37">
                  <c:v>815.12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JT_24!$L$1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JT_24!$L$5:$L$42</c:f>
              <c:numCache>
                <c:formatCode>0.00</c:formatCode>
                <c:ptCount val="38"/>
                <c:pt idx="0">
                  <c:v>0</c:v>
                </c:pt>
                <c:pt idx="1">
                  <c:v>23.273</c:v>
                </c:pt>
                <c:pt idx="2">
                  <c:v>59.738</c:v>
                </c:pt>
                <c:pt idx="3">
                  <c:v>62.296500000000002</c:v>
                </c:pt>
                <c:pt idx="4">
                  <c:v>63.88600000000001</c:v>
                </c:pt>
                <c:pt idx="5">
                  <c:v>70.813500000000019</c:v>
                </c:pt>
                <c:pt idx="6">
                  <c:v>104.5415</c:v>
                </c:pt>
                <c:pt idx="7">
                  <c:v>174.87899999999999</c:v>
                </c:pt>
                <c:pt idx="8">
                  <c:v>182.32499999999999</c:v>
                </c:pt>
                <c:pt idx="9">
                  <c:v>188.69149999999999</c:v>
                </c:pt>
                <c:pt idx="10">
                  <c:v>199.869</c:v>
                </c:pt>
                <c:pt idx="11">
                  <c:v>216.68200000000002</c:v>
                </c:pt>
                <c:pt idx="12">
                  <c:v>227.29000000000002</c:v>
                </c:pt>
                <c:pt idx="13">
                  <c:v>258.11099999999999</c:v>
                </c:pt>
                <c:pt idx="14">
                  <c:v>292.59550000000002</c:v>
                </c:pt>
                <c:pt idx="15">
                  <c:v>330.58199999999999</c:v>
                </c:pt>
                <c:pt idx="16">
                  <c:v>337.99400000000003</c:v>
                </c:pt>
                <c:pt idx="17">
                  <c:v>376.20150000000001</c:v>
                </c:pt>
                <c:pt idx="18">
                  <c:v>376.20150000000001</c:v>
                </c:pt>
                <c:pt idx="19">
                  <c:v>381.24200000000002</c:v>
                </c:pt>
                <c:pt idx="20">
                  <c:v>381.24200000000002</c:v>
                </c:pt>
                <c:pt idx="21">
                  <c:v>385.28800000000001</c:v>
                </c:pt>
                <c:pt idx="22">
                  <c:v>390.16700000000003</c:v>
                </c:pt>
                <c:pt idx="23">
                  <c:v>398.38650000000001</c:v>
                </c:pt>
                <c:pt idx="24">
                  <c:v>407.55800000000005</c:v>
                </c:pt>
                <c:pt idx="25">
                  <c:v>425.44200000000006</c:v>
                </c:pt>
                <c:pt idx="26">
                  <c:v>433.75500000000005</c:v>
                </c:pt>
                <c:pt idx="27">
                  <c:v>447.13400000000007</c:v>
                </c:pt>
                <c:pt idx="28">
                  <c:v>476.43350000000009</c:v>
                </c:pt>
                <c:pt idx="29">
                  <c:v>488.98800000000006</c:v>
                </c:pt>
                <c:pt idx="30">
                  <c:v>545.40250000000003</c:v>
                </c:pt>
                <c:pt idx="31">
                  <c:v>565.70050000000003</c:v>
                </c:pt>
                <c:pt idx="32">
                  <c:v>565.70050000000003</c:v>
                </c:pt>
                <c:pt idx="33">
                  <c:v>568.89650000000006</c:v>
                </c:pt>
                <c:pt idx="34">
                  <c:v>572.42399999999998</c:v>
                </c:pt>
                <c:pt idx="35">
                  <c:v>574.447</c:v>
                </c:pt>
                <c:pt idx="36">
                  <c:v>575.11</c:v>
                </c:pt>
                <c:pt idx="37">
                  <c:v>692.85199999999998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JT_24!$M$1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JT_24!$M$5:$M$42</c:f>
              <c:numCache>
                <c:formatCode>0.00</c:formatCode>
                <c:ptCount val="38"/>
                <c:pt idx="0">
                  <c:v>0</c:v>
                </c:pt>
                <c:pt idx="1">
                  <c:v>31.486999999999995</c:v>
                </c:pt>
                <c:pt idx="2">
                  <c:v>80.821999999999989</c:v>
                </c:pt>
                <c:pt idx="3">
                  <c:v>84.283500000000004</c:v>
                </c:pt>
                <c:pt idx="4">
                  <c:v>86.434000000000012</c:v>
                </c:pt>
                <c:pt idx="5">
                  <c:v>95.806500000000014</c:v>
                </c:pt>
                <c:pt idx="6">
                  <c:v>141.4385</c:v>
                </c:pt>
                <c:pt idx="7">
                  <c:v>236.601</c:v>
                </c:pt>
                <c:pt idx="8">
                  <c:v>246.67499999999998</c:v>
                </c:pt>
                <c:pt idx="9">
                  <c:v>255.2885</c:v>
                </c:pt>
                <c:pt idx="10">
                  <c:v>270.411</c:v>
                </c:pt>
                <c:pt idx="11">
                  <c:v>293.15800000000002</c:v>
                </c:pt>
                <c:pt idx="12">
                  <c:v>307.51</c:v>
                </c:pt>
                <c:pt idx="13">
                  <c:v>349.209</c:v>
                </c:pt>
                <c:pt idx="14">
                  <c:v>395.86449999999996</c:v>
                </c:pt>
                <c:pt idx="15">
                  <c:v>447.25799999999998</c:v>
                </c:pt>
                <c:pt idx="16">
                  <c:v>457.286</c:v>
                </c:pt>
                <c:pt idx="17">
                  <c:v>508.9785</c:v>
                </c:pt>
                <c:pt idx="18">
                  <c:v>508.9785</c:v>
                </c:pt>
                <c:pt idx="19">
                  <c:v>515.798</c:v>
                </c:pt>
                <c:pt idx="20">
                  <c:v>515.798</c:v>
                </c:pt>
                <c:pt idx="21">
                  <c:v>521.27200000000005</c:v>
                </c:pt>
                <c:pt idx="22">
                  <c:v>527.87300000000005</c:v>
                </c:pt>
                <c:pt idx="23">
                  <c:v>538.99350000000004</c:v>
                </c:pt>
                <c:pt idx="24">
                  <c:v>551.40200000000004</c:v>
                </c:pt>
                <c:pt idx="25">
                  <c:v>575.59800000000007</c:v>
                </c:pt>
                <c:pt idx="26">
                  <c:v>586.84500000000003</c:v>
                </c:pt>
                <c:pt idx="27">
                  <c:v>604.94600000000003</c:v>
                </c:pt>
                <c:pt idx="28">
                  <c:v>644.58650000000011</c:v>
                </c:pt>
                <c:pt idx="29">
                  <c:v>661.572</c:v>
                </c:pt>
                <c:pt idx="30">
                  <c:v>737.89750000000004</c:v>
                </c:pt>
                <c:pt idx="31">
                  <c:v>765.35950000000003</c:v>
                </c:pt>
                <c:pt idx="32">
                  <c:v>765.35950000000003</c:v>
                </c:pt>
                <c:pt idx="33">
                  <c:v>769.68349999999998</c:v>
                </c:pt>
                <c:pt idx="34">
                  <c:v>774.45600000000002</c:v>
                </c:pt>
                <c:pt idx="35">
                  <c:v>777.19299999999998</c:v>
                </c:pt>
                <c:pt idx="36">
                  <c:v>778.08999999999992</c:v>
                </c:pt>
                <c:pt idx="37">
                  <c:v>937.38799999999992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03808"/>
        <c:axId val="221903040"/>
      </c:lineChart>
      <c:catAx>
        <c:axId val="22450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903040"/>
        <c:crosses val="autoZero"/>
        <c:auto val="1"/>
        <c:lblAlgn val="ctr"/>
        <c:lblOffset val="100"/>
        <c:noMultiLvlLbl val="0"/>
      </c:catAx>
      <c:valAx>
        <c:axId val="2219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50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JT_24!$I$1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JT_24!$I$5:$I$42</c:f>
              <c:numCache>
                <c:formatCode>0.00</c:formatCode>
                <c:ptCount val="38"/>
                <c:pt idx="0">
                  <c:v>0</c:v>
                </c:pt>
                <c:pt idx="1">
                  <c:v>28.25</c:v>
                </c:pt>
                <c:pt idx="2">
                  <c:v>54.88</c:v>
                </c:pt>
                <c:pt idx="3">
                  <c:v>58.52</c:v>
                </c:pt>
                <c:pt idx="4">
                  <c:v>60.81</c:v>
                </c:pt>
                <c:pt idx="5">
                  <c:v>66.61</c:v>
                </c:pt>
                <c:pt idx="6">
                  <c:v>94.09</c:v>
                </c:pt>
                <c:pt idx="7">
                  <c:v>155.5</c:v>
                </c:pt>
                <c:pt idx="8">
                  <c:v>165.82</c:v>
                </c:pt>
                <c:pt idx="9">
                  <c:v>174.23999999999998</c:v>
                </c:pt>
                <c:pt idx="10">
                  <c:v>188.61999999999998</c:v>
                </c:pt>
                <c:pt idx="11">
                  <c:v>205.84999999999997</c:v>
                </c:pt>
                <c:pt idx="12">
                  <c:v>218.20999999999998</c:v>
                </c:pt>
                <c:pt idx="13">
                  <c:v>250.30999999999997</c:v>
                </c:pt>
                <c:pt idx="14">
                  <c:v>277.76</c:v>
                </c:pt>
                <c:pt idx="15">
                  <c:v>308.59999999999997</c:v>
                </c:pt>
                <c:pt idx="16">
                  <c:v>313.39999999999998</c:v>
                </c:pt>
                <c:pt idx="17">
                  <c:v>343.52</c:v>
                </c:pt>
                <c:pt idx="18">
                  <c:v>343.52</c:v>
                </c:pt>
                <c:pt idx="19">
                  <c:v>348.15</c:v>
                </c:pt>
                <c:pt idx="20">
                  <c:v>348.15</c:v>
                </c:pt>
                <c:pt idx="21">
                  <c:v>352.81</c:v>
                </c:pt>
                <c:pt idx="22">
                  <c:v>358.61</c:v>
                </c:pt>
                <c:pt idx="23">
                  <c:v>368.49</c:v>
                </c:pt>
                <c:pt idx="24">
                  <c:v>378.82</c:v>
                </c:pt>
                <c:pt idx="25">
                  <c:v>400.62</c:v>
                </c:pt>
                <c:pt idx="26">
                  <c:v>411.72</c:v>
                </c:pt>
                <c:pt idx="27">
                  <c:v>427.8</c:v>
                </c:pt>
                <c:pt idx="28">
                  <c:v>461.42</c:v>
                </c:pt>
                <c:pt idx="29">
                  <c:v>471.74</c:v>
                </c:pt>
                <c:pt idx="30">
                  <c:v>531.57000000000005</c:v>
                </c:pt>
                <c:pt idx="31">
                  <c:v>562.41000000000008</c:v>
                </c:pt>
                <c:pt idx="32">
                  <c:v>562.41000000000008</c:v>
                </c:pt>
                <c:pt idx="33">
                  <c:v>565.82000000000005</c:v>
                </c:pt>
                <c:pt idx="34">
                  <c:v>569.94000000000005</c:v>
                </c:pt>
                <c:pt idx="35">
                  <c:v>572.35</c:v>
                </c:pt>
                <c:pt idx="36">
                  <c:v>573.22</c:v>
                </c:pt>
                <c:pt idx="37">
                  <c:v>706.7600000000001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04320"/>
        <c:axId val="221901888"/>
      </c:lineChart>
      <c:catAx>
        <c:axId val="22450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901888"/>
        <c:crosses val="autoZero"/>
        <c:auto val="1"/>
        <c:lblAlgn val="ctr"/>
        <c:lblOffset val="100"/>
        <c:noMultiLvlLbl val="0"/>
      </c:catAx>
      <c:valAx>
        <c:axId val="22190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504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JT_24!$J$1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JT_24!$J$5:$J$42</c:f>
              <c:numCache>
                <c:formatCode>0.00</c:formatCode>
                <c:ptCount val="38"/>
                <c:pt idx="0">
                  <c:v>0</c:v>
                </c:pt>
                <c:pt idx="1">
                  <c:v>34.729999999999997</c:v>
                </c:pt>
                <c:pt idx="2">
                  <c:v>88.99</c:v>
                </c:pt>
                <c:pt idx="3">
                  <c:v>93.52</c:v>
                </c:pt>
                <c:pt idx="4">
                  <c:v>95.97</c:v>
                </c:pt>
                <c:pt idx="5">
                  <c:v>102.78</c:v>
                </c:pt>
                <c:pt idx="6">
                  <c:v>166.17000000000002</c:v>
                </c:pt>
                <c:pt idx="7">
                  <c:v>246.72000000000003</c:v>
                </c:pt>
                <c:pt idx="8">
                  <c:v>255.43000000000004</c:v>
                </c:pt>
                <c:pt idx="9">
                  <c:v>264.52000000000004</c:v>
                </c:pt>
                <c:pt idx="10">
                  <c:v>280.26000000000005</c:v>
                </c:pt>
                <c:pt idx="11">
                  <c:v>301.41000000000003</c:v>
                </c:pt>
                <c:pt idx="12">
                  <c:v>317.81</c:v>
                </c:pt>
                <c:pt idx="13">
                  <c:v>361.78</c:v>
                </c:pt>
                <c:pt idx="14">
                  <c:v>400.15999999999997</c:v>
                </c:pt>
                <c:pt idx="15">
                  <c:v>439.18999999999994</c:v>
                </c:pt>
                <c:pt idx="16">
                  <c:v>445.44999999999993</c:v>
                </c:pt>
                <c:pt idx="17">
                  <c:v>488.53999999999996</c:v>
                </c:pt>
                <c:pt idx="18">
                  <c:v>488.53999999999996</c:v>
                </c:pt>
                <c:pt idx="19">
                  <c:v>493.89</c:v>
                </c:pt>
                <c:pt idx="20">
                  <c:v>493.89</c:v>
                </c:pt>
                <c:pt idx="21">
                  <c:v>499.18</c:v>
                </c:pt>
                <c:pt idx="22">
                  <c:v>505.41</c:v>
                </c:pt>
                <c:pt idx="23">
                  <c:v>516.36</c:v>
                </c:pt>
                <c:pt idx="24">
                  <c:v>528.46</c:v>
                </c:pt>
                <c:pt idx="25">
                  <c:v>554.12</c:v>
                </c:pt>
                <c:pt idx="26">
                  <c:v>565.29999999999995</c:v>
                </c:pt>
                <c:pt idx="27">
                  <c:v>581.41999999999996</c:v>
                </c:pt>
                <c:pt idx="28">
                  <c:v>616.04999999999995</c:v>
                </c:pt>
                <c:pt idx="29">
                  <c:v>628.07999999999993</c:v>
                </c:pt>
                <c:pt idx="30">
                  <c:v>709.36999999999989</c:v>
                </c:pt>
                <c:pt idx="31">
                  <c:v>754.50999999999988</c:v>
                </c:pt>
                <c:pt idx="32">
                  <c:v>754.50999999999988</c:v>
                </c:pt>
                <c:pt idx="33">
                  <c:v>757.8599999999999</c:v>
                </c:pt>
                <c:pt idx="34">
                  <c:v>761.75999999999988</c:v>
                </c:pt>
                <c:pt idx="35">
                  <c:v>764.30999999999983</c:v>
                </c:pt>
                <c:pt idx="36">
                  <c:v>765.32999999999981</c:v>
                </c:pt>
                <c:pt idx="37">
                  <c:v>899.95999999999981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04832"/>
        <c:axId val="221063424"/>
      </c:lineChart>
      <c:catAx>
        <c:axId val="2245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063424"/>
        <c:crosses val="autoZero"/>
        <c:auto val="1"/>
        <c:lblAlgn val="ctr"/>
        <c:lblOffset val="100"/>
        <c:noMultiLvlLbl val="0"/>
      </c:catAx>
      <c:valAx>
        <c:axId val="2210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50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JT_24!$K$1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JT_24!$K$5:$K$42</c:f>
              <c:numCache>
                <c:formatCode>0.00</c:formatCode>
                <c:ptCount val="38"/>
                <c:pt idx="0">
                  <c:v>0</c:v>
                </c:pt>
                <c:pt idx="1">
                  <c:v>36.250000000000007</c:v>
                </c:pt>
                <c:pt idx="2">
                  <c:v>100.66</c:v>
                </c:pt>
                <c:pt idx="3">
                  <c:v>104.96</c:v>
                </c:pt>
                <c:pt idx="4">
                  <c:v>107.77</c:v>
                </c:pt>
                <c:pt idx="5">
                  <c:v>114.69999999999999</c:v>
                </c:pt>
                <c:pt idx="6">
                  <c:v>213.74</c:v>
                </c:pt>
                <c:pt idx="7">
                  <c:v>302.27</c:v>
                </c:pt>
                <c:pt idx="8">
                  <c:v>314.24</c:v>
                </c:pt>
                <c:pt idx="9">
                  <c:v>335.64</c:v>
                </c:pt>
                <c:pt idx="10">
                  <c:v>374.03</c:v>
                </c:pt>
                <c:pt idx="11">
                  <c:v>424.14</c:v>
                </c:pt>
                <c:pt idx="12">
                  <c:v>454.13</c:v>
                </c:pt>
                <c:pt idx="13">
                  <c:v>525.55999999999995</c:v>
                </c:pt>
                <c:pt idx="14">
                  <c:v>583.78</c:v>
                </c:pt>
                <c:pt idx="15">
                  <c:v>645.43999999999994</c:v>
                </c:pt>
                <c:pt idx="16">
                  <c:v>654.4</c:v>
                </c:pt>
                <c:pt idx="17">
                  <c:v>724.31</c:v>
                </c:pt>
                <c:pt idx="18">
                  <c:v>724.31</c:v>
                </c:pt>
                <c:pt idx="19">
                  <c:v>731.58999999999992</c:v>
                </c:pt>
                <c:pt idx="20">
                  <c:v>731.58999999999992</c:v>
                </c:pt>
                <c:pt idx="21">
                  <c:v>743.7399999999999</c:v>
                </c:pt>
                <c:pt idx="22">
                  <c:v>760.2399999999999</c:v>
                </c:pt>
                <c:pt idx="23">
                  <c:v>782.9799999999999</c:v>
                </c:pt>
                <c:pt idx="24">
                  <c:v>801.68</c:v>
                </c:pt>
                <c:pt idx="25">
                  <c:v>841.7299999999999</c:v>
                </c:pt>
                <c:pt idx="26">
                  <c:v>852.84999999999991</c:v>
                </c:pt>
                <c:pt idx="27">
                  <c:v>871.15999999999985</c:v>
                </c:pt>
                <c:pt idx="28">
                  <c:v>907.56999999999982</c:v>
                </c:pt>
                <c:pt idx="29">
                  <c:v>921.82999999999981</c:v>
                </c:pt>
                <c:pt idx="30">
                  <c:v>1055.7799999999997</c:v>
                </c:pt>
                <c:pt idx="31">
                  <c:v>1079.7699999999998</c:v>
                </c:pt>
                <c:pt idx="32">
                  <c:v>1079.7699999999998</c:v>
                </c:pt>
                <c:pt idx="33">
                  <c:v>1083.0499999999997</c:v>
                </c:pt>
                <c:pt idx="34">
                  <c:v>1087.2999999999997</c:v>
                </c:pt>
                <c:pt idx="35">
                  <c:v>1090.3799999999997</c:v>
                </c:pt>
                <c:pt idx="36">
                  <c:v>1091.6799999999996</c:v>
                </c:pt>
                <c:pt idx="37">
                  <c:v>1229.9899999999996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2000"/>
        <c:axId val="221065728"/>
      </c:lineChart>
      <c:catAx>
        <c:axId val="2245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1065728"/>
        <c:crosses val="autoZero"/>
        <c:auto val="1"/>
        <c:lblAlgn val="ctr"/>
        <c:lblOffset val="100"/>
        <c:noMultiLvlLbl val="0"/>
      </c:catAx>
      <c:valAx>
        <c:axId val="2210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5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JT_3!$I$1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JT_3!$I$5:$I$62</c:f>
              <c:numCache>
                <c:formatCode>0.00</c:formatCode>
                <c:ptCount val="58"/>
                <c:pt idx="0">
                  <c:v>0</c:v>
                </c:pt>
                <c:pt idx="1">
                  <c:v>31.01</c:v>
                </c:pt>
                <c:pt idx="2">
                  <c:v>42.85</c:v>
                </c:pt>
                <c:pt idx="3">
                  <c:v>58.04</c:v>
                </c:pt>
                <c:pt idx="4">
                  <c:v>82.32</c:v>
                </c:pt>
                <c:pt idx="5">
                  <c:v>98.179999999999993</c:v>
                </c:pt>
                <c:pt idx="6">
                  <c:v>112.91</c:v>
                </c:pt>
                <c:pt idx="7">
                  <c:v>129.1</c:v>
                </c:pt>
                <c:pt idx="8">
                  <c:v>162.57</c:v>
                </c:pt>
                <c:pt idx="9">
                  <c:v>200.45</c:v>
                </c:pt>
                <c:pt idx="10">
                  <c:v>207.79999999999998</c:v>
                </c:pt>
                <c:pt idx="11">
                  <c:v>223.67999999999998</c:v>
                </c:pt>
                <c:pt idx="12">
                  <c:v>223.67999999999998</c:v>
                </c:pt>
                <c:pt idx="13">
                  <c:v>223.67999999999998</c:v>
                </c:pt>
                <c:pt idx="14">
                  <c:v>235.04999999999998</c:v>
                </c:pt>
                <c:pt idx="15">
                  <c:v>236.1</c:v>
                </c:pt>
                <c:pt idx="16">
                  <c:v>257.86</c:v>
                </c:pt>
                <c:pt idx="17">
                  <c:v>268.39</c:v>
                </c:pt>
                <c:pt idx="18">
                  <c:v>301.24</c:v>
                </c:pt>
                <c:pt idx="19">
                  <c:v>301.24</c:v>
                </c:pt>
                <c:pt idx="20">
                  <c:v>302.94</c:v>
                </c:pt>
                <c:pt idx="21">
                  <c:v>329.71</c:v>
                </c:pt>
                <c:pt idx="22">
                  <c:v>334.43</c:v>
                </c:pt>
                <c:pt idx="23">
                  <c:v>338.07</c:v>
                </c:pt>
                <c:pt idx="24">
                  <c:v>353.73</c:v>
                </c:pt>
                <c:pt idx="25">
                  <c:v>375.70000000000005</c:v>
                </c:pt>
                <c:pt idx="26">
                  <c:v>414.46000000000004</c:v>
                </c:pt>
                <c:pt idx="27">
                  <c:v>427.14000000000004</c:v>
                </c:pt>
                <c:pt idx="28">
                  <c:v>442.16</c:v>
                </c:pt>
                <c:pt idx="29">
                  <c:v>463.19000000000005</c:v>
                </c:pt>
                <c:pt idx="30">
                  <c:v>474.37000000000006</c:v>
                </c:pt>
                <c:pt idx="31">
                  <c:v>488.77000000000004</c:v>
                </c:pt>
                <c:pt idx="32">
                  <c:v>506.09000000000003</c:v>
                </c:pt>
                <c:pt idx="33">
                  <c:v>535.30000000000007</c:v>
                </c:pt>
                <c:pt idx="34">
                  <c:v>551.99</c:v>
                </c:pt>
                <c:pt idx="35">
                  <c:v>572.74</c:v>
                </c:pt>
                <c:pt idx="36">
                  <c:v>589.04999999999995</c:v>
                </c:pt>
                <c:pt idx="37">
                  <c:v>636.74</c:v>
                </c:pt>
                <c:pt idx="38">
                  <c:v>673.64</c:v>
                </c:pt>
                <c:pt idx="39">
                  <c:v>680.09</c:v>
                </c:pt>
                <c:pt idx="40">
                  <c:v>714.90000000000009</c:v>
                </c:pt>
                <c:pt idx="41">
                  <c:v>739.30000000000007</c:v>
                </c:pt>
                <c:pt idx="42">
                  <c:v>755.31000000000006</c:v>
                </c:pt>
                <c:pt idx="43">
                  <c:v>762.85</c:v>
                </c:pt>
                <c:pt idx="44">
                  <c:v>778.6</c:v>
                </c:pt>
                <c:pt idx="45">
                  <c:v>828.75</c:v>
                </c:pt>
                <c:pt idx="46">
                  <c:v>844.16</c:v>
                </c:pt>
                <c:pt idx="47">
                  <c:v>863.53</c:v>
                </c:pt>
                <c:pt idx="48">
                  <c:v>879.74</c:v>
                </c:pt>
                <c:pt idx="49">
                  <c:v>884.53</c:v>
                </c:pt>
                <c:pt idx="50">
                  <c:v>893.68</c:v>
                </c:pt>
                <c:pt idx="51">
                  <c:v>924.66</c:v>
                </c:pt>
                <c:pt idx="52">
                  <c:v>971.17</c:v>
                </c:pt>
                <c:pt idx="53">
                  <c:v>1004.75</c:v>
                </c:pt>
                <c:pt idx="54">
                  <c:v>1029.72</c:v>
                </c:pt>
                <c:pt idx="55">
                  <c:v>1032.1200000000001</c:v>
                </c:pt>
                <c:pt idx="56">
                  <c:v>1079.98</c:v>
                </c:pt>
                <c:pt idx="57">
                  <c:v>1157.2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8080"/>
        <c:axId val="92761472"/>
      </c:lineChart>
      <c:catAx>
        <c:axId val="1266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61472"/>
        <c:crosses val="autoZero"/>
        <c:auto val="1"/>
        <c:lblAlgn val="ctr"/>
        <c:lblOffset val="100"/>
        <c:noMultiLvlLbl val="0"/>
      </c:catAx>
      <c:valAx>
        <c:axId val="9276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JT_24!$M$1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JT_24!$M$5:$M$42</c:f>
              <c:numCache>
                <c:formatCode>0.00</c:formatCode>
                <c:ptCount val="38"/>
                <c:pt idx="0">
                  <c:v>0</c:v>
                </c:pt>
                <c:pt idx="1">
                  <c:v>31.486999999999995</c:v>
                </c:pt>
                <c:pt idx="2">
                  <c:v>80.821999999999989</c:v>
                </c:pt>
                <c:pt idx="3">
                  <c:v>84.283500000000004</c:v>
                </c:pt>
                <c:pt idx="4">
                  <c:v>86.434000000000012</c:v>
                </c:pt>
                <c:pt idx="5">
                  <c:v>95.806500000000014</c:v>
                </c:pt>
                <c:pt idx="6">
                  <c:v>141.4385</c:v>
                </c:pt>
                <c:pt idx="7">
                  <c:v>236.601</c:v>
                </c:pt>
                <c:pt idx="8">
                  <c:v>246.67499999999998</c:v>
                </c:pt>
                <c:pt idx="9">
                  <c:v>255.2885</c:v>
                </c:pt>
                <c:pt idx="10">
                  <c:v>270.411</c:v>
                </c:pt>
                <c:pt idx="11">
                  <c:v>293.15800000000002</c:v>
                </c:pt>
                <c:pt idx="12">
                  <c:v>307.51</c:v>
                </c:pt>
                <c:pt idx="13">
                  <c:v>349.209</c:v>
                </c:pt>
                <c:pt idx="14">
                  <c:v>395.86449999999996</c:v>
                </c:pt>
                <c:pt idx="15">
                  <c:v>447.25799999999998</c:v>
                </c:pt>
                <c:pt idx="16">
                  <c:v>457.286</c:v>
                </c:pt>
                <c:pt idx="17">
                  <c:v>508.9785</c:v>
                </c:pt>
                <c:pt idx="18">
                  <c:v>508.9785</c:v>
                </c:pt>
                <c:pt idx="19">
                  <c:v>515.798</c:v>
                </c:pt>
                <c:pt idx="20">
                  <c:v>515.798</c:v>
                </c:pt>
                <c:pt idx="21">
                  <c:v>521.27200000000005</c:v>
                </c:pt>
                <c:pt idx="22">
                  <c:v>527.87300000000005</c:v>
                </c:pt>
                <c:pt idx="23">
                  <c:v>538.99350000000004</c:v>
                </c:pt>
                <c:pt idx="24">
                  <c:v>551.40200000000004</c:v>
                </c:pt>
                <c:pt idx="25">
                  <c:v>575.59800000000007</c:v>
                </c:pt>
                <c:pt idx="26">
                  <c:v>586.84500000000003</c:v>
                </c:pt>
                <c:pt idx="27">
                  <c:v>604.94600000000003</c:v>
                </c:pt>
                <c:pt idx="28">
                  <c:v>644.58650000000011</c:v>
                </c:pt>
                <c:pt idx="29">
                  <c:v>661.572</c:v>
                </c:pt>
                <c:pt idx="30">
                  <c:v>737.89750000000004</c:v>
                </c:pt>
                <c:pt idx="31">
                  <c:v>765.35950000000003</c:v>
                </c:pt>
                <c:pt idx="32">
                  <c:v>765.35950000000003</c:v>
                </c:pt>
                <c:pt idx="33">
                  <c:v>769.68349999999998</c:v>
                </c:pt>
                <c:pt idx="34">
                  <c:v>774.45600000000002</c:v>
                </c:pt>
                <c:pt idx="35">
                  <c:v>777.19299999999998</c:v>
                </c:pt>
                <c:pt idx="36">
                  <c:v>778.08999999999992</c:v>
                </c:pt>
                <c:pt idx="37">
                  <c:v>937.38799999999992</c:v>
                </c:pt>
              </c:numCache>
            </c:numRef>
          </c:val>
        </c:ser>
        <c:ser>
          <c:idx val="2"/>
          <c:order val="3"/>
          <c:tx>
            <c:strRef>
              <c:f>JT_24!$L$1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JT_24!$L$5:$L$42</c:f>
              <c:numCache>
                <c:formatCode>0.00</c:formatCode>
                <c:ptCount val="38"/>
                <c:pt idx="0">
                  <c:v>0</c:v>
                </c:pt>
                <c:pt idx="1">
                  <c:v>23.273</c:v>
                </c:pt>
                <c:pt idx="2">
                  <c:v>59.738</c:v>
                </c:pt>
                <c:pt idx="3">
                  <c:v>62.296500000000002</c:v>
                </c:pt>
                <c:pt idx="4">
                  <c:v>63.88600000000001</c:v>
                </c:pt>
                <c:pt idx="5">
                  <c:v>70.813500000000019</c:v>
                </c:pt>
                <c:pt idx="6">
                  <c:v>104.5415</c:v>
                </c:pt>
                <c:pt idx="7">
                  <c:v>174.87899999999999</c:v>
                </c:pt>
                <c:pt idx="8">
                  <c:v>182.32499999999999</c:v>
                </c:pt>
                <c:pt idx="9">
                  <c:v>188.69149999999999</c:v>
                </c:pt>
                <c:pt idx="10">
                  <c:v>199.869</c:v>
                </c:pt>
                <c:pt idx="11">
                  <c:v>216.68200000000002</c:v>
                </c:pt>
                <c:pt idx="12">
                  <c:v>227.29000000000002</c:v>
                </c:pt>
                <c:pt idx="13">
                  <c:v>258.11099999999999</c:v>
                </c:pt>
                <c:pt idx="14">
                  <c:v>292.59550000000002</c:v>
                </c:pt>
                <c:pt idx="15">
                  <c:v>330.58199999999999</c:v>
                </c:pt>
                <c:pt idx="16">
                  <c:v>337.99400000000003</c:v>
                </c:pt>
                <c:pt idx="17">
                  <c:v>376.20150000000001</c:v>
                </c:pt>
                <c:pt idx="18">
                  <c:v>376.20150000000001</c:v>
                </c:pt>
                <c:pt idx="19">
                  <c:v>381.24200000000002</c:v>
                </c:pt>
                <c:pt idx="20">
                  <c:v>381.24200000000002</c:v>
                </c:pt>
                <c:pt idx="21">
                  <c:v>385.28800000000001</c:v>
                </c:pt>
                <c:pt idx="22">
                  <c:v>390.16700000000003</c:v>
                </c:pt>
                <c:pt idx="23">
                  <c:v>398.38650000000001</c:v>
                </c:pt>
                <c:pt idx="24">
                  <c:v>407.55800000000005</c:v>
                </c:pt>
                <c:pt idx="25">
                  <c:v>425.44200000000006</c:v>
                </c:pt>
                <c:pt idx="26">
                  <c:v>433.75500000000005</c:v>
                </c:pt>
                <c:pt idx="27">
                  <c:v>447.13400000000007</c:v>
                </c:pt>
                <c:pt idx="28">
                  <c:v>476.43350000000009</c:v>
                </c:pt>
                <c:pt idx="29">
                  <c:v>488.98800000000006</c:v>
                </c:pt>
                <c:pt idx="30">
                  <c:v>545.40250000000003</c:v>
                </c:pt>
                <c:pt idx="31">
                  <c:v>565.70050000000003</c:v>
                </c:pt>
                <c:pt idx="32">
                  <c:v>565.70050000000003</c:v>
                </c:pt>
                <c:pt idx="33">
                  <c:v>568.89650000000006</c:v>
                </c:pt>
                <c:pt idx="34">
                  <c:v>572.42399999999998</c:v>
                </c:pt>
                <c:pt idx="35">
                  <c:v>574.447</c:v>
                </c:pt>
                <c:pt idx="36">
                  <c:v>575.11</c:v>
                </c:pt>
                <c:pt idx="37">
                  <c:v>692.85199999999998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12512"/>
        <c:axId val="224182272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JT_24!$H$5:$H$42</c:f>
              <c:numCache>
                <c:formatCode>0.00</c:formatCode>
                <c:ptCount val="38"/>
                <c:pt idx="0">
                  <c:v>0</c:v>
                </c:pt>
                <c:pt idx="1">
                  <c:v>27.38</c:v>
                </c:pt>
                <c:pt idx="2">
                  <c:v>70.28</c:v>
                </c:pt>
                <c:pt idx="3">
                  <c:v>73.290000000000006</c:v>
                </c:pt>
                <c:pt idx="4">
                  <c:v>75.160000000000011</c:v>
                </c:pt>
                <c:pt idx="5">
                  <c:v>83.310000000000016</c:v>
                </c:pt>
                <c:pt idx="6">
                  <c:v>122.99000000000001</c:v>
                </c:pt>
                <c:pt idx="7">
                  <c:v>205.74</c:v>
                </c:pt>
                <c:pt idx="8">
                  <c:v>214.5</c:v>
                </c:pt>
                <c:pt idx="9">
                  <c:v>221.99</c:v>
                </c:pt>
                <c:pt idx="10">
                  <c:v>235.14000000000001</c:v>
                </c:pt>
                <c:pt idx="11">
                  <c:v>254.92000000000002</c:v>
                </c:pt>
                <c:pt idx="12">
                  <c:v>267.40000000000003</c:v>
                </c:pt>
                <c:pt idx="13">
                  <c:v>303.66000000000003</c:v>
                </c:pt>
                <c:pt idx="14">
                  <c:v>344.23</c:v>
                </c:pt>
                <c:pt idx="15">
                  <c:v>388.92</c:v>
                </c:pt>
                <c:pt idx="16">
                  <c:v>397.64000000000004</c:v>
                </c:pt>
                <c:pt idx="17">
                  <c:v>442.59000000000003</c:v>
                </c:pt>
                <c:pt idx="18">
                  <c:v>442.59000000000003</c:v>
                </c:pt>
                <c:pt idx="19">
                  <c:v>448.52000000000004</c:v>
                </c:pt>
                <c:pt idx="20">
                  <c:v>448.52000000000004</c:v>
                </c:pt>
                <c:pt idx="21">
                  <c:v>453.28000000000003</c:v>
                </c:pt>
                <c:pt idx="22">
                  <c:v>459.02000000000004</c:v>
                </c:pt>
                <c:pt idx="23">
                  <c:v>468.69000000000005</c:v>
                </c:pt>
                <c:pt idx="24">
                  <c:v>479.48000000000008</c:v>
                </c:pt>
                <c:pt idx="25">
                  <c:v>500.5200000000001</c:v>
                </c:pt>
                <c:pt idx="26">
                  <c:v>510.30000000000007</c:v>
                </c:pt>
                <c:pt idx="27">
                  <c:v>526.04000000000008</c:v>
                </c:pt>
                <c:pt idx="28">
                  <c:v>560.5100000000001</c:v>
                </c:pt>
                <c:pt idx="29">
                  <c:v>575.28000000000009</c:v>
                </c:pt>
                <c:pt idx="30">
                  <c:v>641.65000000000009</c:v>
                </c:pt>
                <c:pt idx="31">
                  <c:v>665.53000000000009</c:v>
                </c:pt>
                <c:pt idx="32">
                  <c:v>665.53000000000009</c:v>
                </c:pt>
                <c:pt idx="33">
                  <c:v>669.29000000000008</c:v>
                </c:pt>
                <c:pt idx="34">
                  <c:v>673.44</c:v>
                </c:pt>
                <c:pt idx="35">
                  <c:v>675.82</c:v>
                </c:pt>
                <c:pt idx="36">
                  <c:v>676.6</c:v>
                </c:pt>
                <c:pt idx="37">
                  <c:v>815.12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2512"/>
        <c:axId val="224182272"/>
      </c:lineChart>
      <c:catAx>
        <c:axId val="2245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82272"/>
        <c:crosses val="autoZero"/>
        <c:auto val="1"/>
        <c:lblAlgn val="ctr"/>
        <c:lblOffset val="100"/>
        <c:noMultiLvlLbl val="0"/>
      </c:catAx>
      <c:valAx>
        <c:axId val="22418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5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JT_25!$H$5:$H$14</c:f>
              <c:numCache>
                <c:formatCode>0.00</c:formatCode>
                <c:ptCount val="10"/>
                <c:pt idx="0">
                  <c:v>0</c:v>
                </c:pt>
                <c:pt idx="1">
                  <c:v>7.87</c:v>
                </c:pt>
                <c:pt idx="2">
                  <c:v>58.639999999999993</c:v>
                </c:pt>
                <c:pt idx="3">
                  <c:v>67.61</c:v>
                </c:pt>
                <c:pt idx="4">
                  <c:v>68.67</c:v>
                </c:pt>
                <c:pt idx="5">
                  <c:v>122.48</c:v>
                </c:pt>
                <c:pt idx="6">
                  <c:v>201.01</c:v>
                </c:pt>
                <c:pt idx="7">
                  <c:v>237.76</c:v>
                </c:pt>
                <c:pt idx="8">
                  <c:v>253.51</c:v>
                </c:pt>
                <c:pt idx="9">
                  <c:v>328.28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JT_25!$L$1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JT_25!$L$5:$L$14</c:f>
              <c:numCache>
                <c:formatCode>0.00</c:formatCode>
                <c:ptCount val="10"/>
                <c:pt idx="0">
                  <c:v>0</c:v>
                </c:pt>
                <c:pt idx="1">
                  <c:v>6.6894999999999998</c:v>
                </c:pt>
                <c:pt idx="2">
                  <c:v>49.843999999999994</c:v>
                </c:pt>
                <c:pt idx="3">
                  <c:v>57.468499999999999</c:v>
                </c:pt>
                <c:pt idx="4">
                  <c:v>58.369500000000002</c:v>
                </c:pt>
                <c:pt idx="5">
                  <c:v>104.108</c:v>
                </c:pt>
                <c:pt idx="6">
                  <c:v>170.85849999999999</c:v>
                </c:pt>
                <c:pt idx="7">
                  <c:v>202.09599999999998</c:v>
                </c:pt>
                <c:pt idx="8">
                  <c:v>215.48349999999999</c:v>
                </c:pt>
                <c:pt idx="9">
                  <c:v>279.03799999999995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JT_25!$M$1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JT_25!$M$5:$M$14</c:f>
              <c:numCache>
                <c:formatCode>0.00</c:formatCode>
                <c:ptCount val="10"/>
                <c:pt idx="0">
                  <c:v>0</c:v>
                </c:pt>
                <c:pt idx="1">
                  <c:v>9.0504999999999995</c:v>
                </c:pt>
                <c:pt idx="2">
                  <c:v>67.435999999999993</c:v>
                </c:pt>
                <c:pt idx="3">
                  <c:v>77.751499999999993</c:v>
                </c:pt>
                <c:pt idx="4">
                  <c:v>78.970500000000001</c:v>
                </c:pt>
                <c:pt idx="5">
                  <c:v>140.852</c:v>
                </c:pt>
                <c:pt idx="6">
                  <c:v>231.16149999999996</c:v>
                </c:pt>
                <c:pt idx="7">
                  <c:v>273.42399999999998</c:v>
                </c:pt>
                <c:pt idx="8">
                  <c:v>291.53649999999999</c:v>
                </c:pt>
                <c:pt idx="9">
                  <c:v>377.52199999999993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27680"/>
        <c:axId val="224185728"/>
      </c:lineChart>
      <c:catAx>
        <c:axId val="22752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85728"/>
        <c:crosses val="autoZero"/>
        <c:auto val="1"/>
        <c:lblAlgn val="ctr"/>
        <c:lblOffset val="100"/>
        <c:noMultiLvlLbl val="0"/>
      </c:catAx>
      <c:valAx>
        <c:axId val="22418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2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JT_25!$I$1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JT_25!$I$5:$I$14</c:f>
              <c:numCache>
                <c:formatCode>0.00</c:formatCode>
                <c:ptCount val="10"/>
                <c:pt idx="0">
                  <c:v>0</c:v>
                </c:pt>
                <c:pt idx="1">
                  <c:v>10.41</c:v>
                </c:pt>
                <c:pt idx="2">
                  <c:v>67.489999999999995</c:v>
                </c:pt>
                <c:pt idx="3">
                  <c:v>83.33</c:v>
                </c:pt>
                <c:pt idx="4">
                  <c:v>84.39</c:v>
                </c:pt>
                <c:pt idx="5">
                  <c:v>136.44999999999999</c:v>
                </c:pt>
                <c:pt idx="6">
                  <c:v>214.94</c:v>
                </c:pt>
                <c:pt idx="7">
                  <c:v>253.57</c:v>
                </c:pt>
                <c:pt idx="8">
                  <c:v>269.71999999999997</c:v>
                </c:pt>
                <c:pt idx="9">
                  <c:v>343.87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27168"/>
        <c:axId val="224188032"/>
      </c:lineChart>
      <c:catAx>
        <c:axId val="22752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188032"/>
        <c:crosses val="autoZero"/>
        <c:auto val="1"/>
        <c:lblAlgn val="ctr"/>
        <c:lblOffset val="100"/>
        <c:noMultiLvlLbl val="0"/>
      </c:catAx>
      <c:valAx>
        <c:axId val="2241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JT_25!$J$1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JT_25!$J$5:$J$14</c:f>
              <c:numCache>
                <c:formatCode>0.00</c:formatCode>
                <c:ptCount val="10"/>
                <c:pt idx="0">
                  <c:v>0</c:v>
                </c:pt>
                <c:pt idx="1">
                  <c:v>9.8500000000000014</c:v>
                </c:pt>
                <c:pt idx="2">
                  <c:v>78.13</c:v>
                </c:pt>
                <c:pt idx="3">
                  <c:v>92.39</c:v>
                </c:pt>
                <c:pt idx="4">
                  <c:v>93.44</c:v>
                </c:pt>
                <c:pt idx="5">
                  <c:v>147.26</c:v>
                </c:pt>
                <c:pt idx="6">
                  <c:v>238.01</c:v>
                </c:pt>
                <c:pt idx="7">
                  <c:v>276.43</c:v>
                </c:pt>
                <c:pt idx="8">
                  <c:v>292.36</c:v>
                </c:pt>
                <c:pt idx="9">
                  <c:v>363.8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42752"/>
        <c:axId val="227295232"/>
      </c:lineChart>
      <c:catAx>
        <c:axId val="2280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95232"/>
        <c:crosses val="autoZero"/>
        <c:auto val="1"/>
        <c:lblAlgn val="ctr"/>
        <c:lblOffset val="100"/>
        <c:noMultiLvlLbl val="0"/>
      </c:catAx>
      <c:valAx>
        <c:axId val="22729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04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JT_25!$K$1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JT_25!$K$5:$K$14</c:f>
              <c:numCache>
                <c:formatCode>0.00</c:formatCode>
                <c:ptCount val="10"/>
                <c:pt idx="0">
                  <c:v>0</c:v>
                </c:pt>
                <c:pt idx="1">
                  <c:v>8.4499999999999993</c:v>
                </c:pt>
                <c:pt idx="2">
                  <c:v>102.41000000000001</c:v>
                </c:pt>
                <c:pt idx="3">
                  <c:v>123.49000000000001</c:v>
                </c:pt>
                <c:pt idx="4">
                  <c:v>124.94000000000001</c:v>
                </c:pt>
                <c:pt idx="5">
                  <c:v>184.34</c:v>
                </c:pt>
                <c:pt idx="6">
                  <c:v>368.65999999999997</c:v>
                </c:pt>
                <c:pt idx="7">
                  <c:v>407.43999999999994</c:v>
                </c:pt>
                <c:pt idx="8">
                  <c:v>424.01999999999992</c:v>
                </c:pt>
                <c:pt idx="9">
                  <c:v>495.86999999999989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043776"/>
        <c:axId val="227298112"/>
      </c:lineChart>
      <c:catAx>
        <c:axId val="22804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298112"/>
        <c:crosses val="autoZero"/>
        <c:auto val="1"/>
        <c:lblAlgn val="ctr"/>
        <c:lblOffset val="100"/>
        <c:noMultiLvlLbl val="0"/>
      </c:catAx>
      <c:valAx>
        <c:axId val="2272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04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JT_25!$M$1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JT_25!$M$5:$M$14</c:f>
              <c:numCache>
                <c:formatCode>0.00</c:formatCode>
                <c:ptCount val="10"/>
                <c:pt idx="0">
                  <c:v>0</c:v>
                </c:pt>
                <c:pt idx="1">
                  <c:v>9.0504999999999995</c:v>
                </c:pt>
                <c:pt idx="2">
                  <c:v>67.435999999999993</c:v>
                </c:pt>
                <c:pt idx="3">
                  <c:v>77.751499999999993</c:v>
                </c:pt>
                <c:pt idx="4">
                  <c:v>78.970500000000001</c:v>
                </c:pt>
                <c:pt idx="5">
                  <c:v>140.852</c:v>
                </c:pt>
                <c:pt idx="6">
                  <c:v>231.16149999999996</c:v>
                </c:pt>
                <c:pt idx="7">
                  <c:v>273.42399999999998</c:v>
                </c:pt>
                <c:pt idx="8">
                  <c:v>291.53649999999999</c:v>
                </c:pt>
                <c:pt idx="9">
                  <c:v>377.52199999999993</c:v>
                </c:pt>
              </c:numCache>
            </c:numRef>
          </c:val>
        </c:ser>
        <c:ser>
          <c:idx val="2"/>
          <c:order val="3"/>
          <c:tx>
            <c:strRef>
              <c:f>JT_25!$L$1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JT_25!$L$5:$L$14</c:f>
              <c:numCache>
                <c:formatCode>0.00</c:formatCode>
                <c:ptCount val="10"/>
                <c:pt idx="0">
                  <c:v>0</c:v>
                </c:pt>
                <c:pt idx="1">
                  <c:v>6.6894999999999998</c:v>
                </c:pt>
                <c:pt idx="2">
                  <c:v>49.843999999999994</c:v>
                </c:pt>
                <c:pt idx="3">
                  <c:v>57.468499999999999</c:v>
                </c:pt>
                <c:pt idx="4">
                  <c:v>58.369500000000002</c:v>
                </c:pt>
                <c:pt idx="5">
                  <c:v>104.108</c:v>
                </c:pt>
                <c:pt idx="6">
                  <c:v>170.85849999999999</c:v>
                </c:pt>
                <c:pt idx="7">
                  <c:v>202.09599999999998</c:v>
                </c:pt>
                <c:pt idx="8">
                  <c:v>215.48349999999999</c:v>
                </c:pt>
                <c:pt idx="9">
                  <c:v>279.03799999999995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528192"/>
        <c:axId val="22730272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JT_25!$H$5:$H$14</c:f>
              <c:numCache>
                <c:formatCode>0.00</c:formatCode>
                <c:ptCount val="10"/>
                <c:pt idx="0">
                  <c:v>0</c:v>
                </c:pt>
                <c:pt idx="1">
                  <c:v>7.87</c:v>
                </c:pt>
                <c:pt idx="2">
                  <c:v>58.639999999999993</c:v>
                </c:pt>
                <c:pt idx="3">
                  <c:v>67.61</c:v>
                </c:pt>
                <c:pt idx="4">
                  <c:v>68.67</c:v>
                </c:pt>
                <c:pt idx="5">
                  <c:v>122.48</c:v>
                </c:pt>
                <c:pt idx="6">
                  <c:v>201.01</c:v>
                </c:pt>
                <c:pt idx="7">
                  <c:v>237.76</c:v>
                </c:pt>
                <c:pt idx="8">
                  <c:v>253.51</c:v>
                </c:pt>
                <c:pt idx="9">
                  <c:v>328.28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28192"/>
        <c:axId val="227302720"/>
      </c:lineChart>
      <c:catAx>
        <c:axId val="22752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2720"/>
        <c:crosses val="autoZero"/>
        <c:auto val="1"/>
        <c:lblAlgn val="ctr"/>
        <c:lblOffset val="100"/>
        <c:noMultiLvlLbl val="0"/>
      </c:catAx>
      <c:valAx>
        <c:axId val="22730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2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JT_3!$J$1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JT_3!$J$5:$J$62</c:f>
              <c:numCache>
                <c:formatCode>0.00</c:formatCode>
                <c:ptCount val="58"/>
                <c:pt idx="0">
                  <c:v>0</c:v>
                </c:pt>
                <c:pt idx="1">
                  <c:v>30.770000000000003</c:v>
                </c:pt>
                <c:pt idx="2">
                  <c:v>41.52</c:v>
                </c:pt>
                <c:pt idx="3">
                  <c:v>66.800000000000011</c:v>
                </c:pt>
                <c:pt idx="4">
                  <c:v>88.720000000000013</c:v>
                </c:pt>
                <c:pt idx="5">
                  <c:v>103.17000000000002</c:v>
                </c:pt>
                <c:pt idx="6">
                  <c:v>117.37000000000002</c:v>
                </c:pt>
                <c:pt idx="7">
                  <c:v>133.05000000000001</c:v>
                </c:pt>
                <c:pt idx="8">
                  <c:v>164.39000000000001</c:v>
                </c:pt>
                <c:pt idx="9">
                  <c:v>200.86</c:v>
                </c:pt>
                <c:pt idx="10">
                  <c:v>210.25</c:v>
                </c:pt>
                <c:pt idx="11">
                  <c:v>226.83</c:v>
                </c:pt>
                <c:pt idx="12">
                  <c:v>226.83</c:v>
                </c:pt>
                <c:pt idx="13">
                  <c:v>226.83</c:v>
                </c:pt>
                <c:pt idx="14">
                  <c:v>239.27</c:v>
                </c:pt>
                <c:pt idx="15">
                  <c:v>240.09</c:v>
                </c:pt>
                <c:pt idx="16">
                  <c:v>278.17</c:v>
                </c:pt>
                <c:pt idx="17">
                  <c:v>292.54000000000002</c:v>
                </c:pt>
                <c:pt idx="18">
                  <c:v>319.20000000000005</c:v>
                </c:pt>
                <c:pt idx="19">
                  <c:v>319.20000000000005</c:v>
                </c:pt>
                <c:pt idx="20">
                  <c:v>320.15000000000003</c:v>
                </c:pt>
                <c:pt idx="21">
                  <c:v>344.76000000000005</c:v>
                </c:pt>
                <c:pt idx="22">
                  <c:v>349.38000000000005</c:v>
                </c:pt>
                <c:pt idx="23">
                  <c:v>352.41</c:v>
                </c:pt>
                <c:pt idx="24">
                  <c:v>363.54</c:v>
                </c:pt>
                <c:pt idx="25">
                  <c:v>398.61</c:v>
                </c:pt>
                <c:pt idx="26">
                  <c:v>420.73</c:v>
                </c:pt>
                <c:pt idx="27">
                  <c:v>434.36</c:v>
                </c:pt>
                <c:pt idx="28">
                  <c:v>454.89</c:v>
                </c:pt>
                <c:pt idx="29">
                  <c:v>472.32</c:v>
                </c:pt>
                <c:pt idx="30">
                  <c:v>493.2</c:v>
                </c:pt>
                <c:pt idx="31">
                  <c:v>516.72</c:v>
                </c:pt>
                <c:pt idx="32">
                  <c:v>536.19000000000005</c:v>
                </c:pt>
                <c:pt idx="33">
                  <c:v>567.6</c:v>
                </c:pt>
                <c:pt idx="34">
                  <c:v>594.55000000000007</c:v>
                </c:pt>
                <c:pt idx="35">
                  <c:v>620.88000000000011</c:v>
                </c:pt>
                <c:pt idx="36">
                  <c:v>639.20000000000016</c:v>
                </c:pt>
                <c:pt idx="37">
                  <c:v>701.06000000000017</c:v>
                </c:pt>
                <c:pt idx="38">
                  <c:v>740.14000000000021</c:v>
                </c:pt>
                <c:pt idx="39">
                  <c:v>749.08000000000027</c:v>
                </c:pt>
                <c:pt idx="40">
                  <c:v>789.33000000000027</c:v>
                </c:pt>
                <c:pt idx="41">
                  <c:v>816.00000000000023</c:v>
                </c:pt>
                <c:pt idx="42">
                  <c:v>830.92000000000019</c:v>
                </c:pt>
                <c:pt idx="43">
                  <c:v>839.75000000000023</c:v>
                </c:pt>
                <c:pt idx="44">
                  <c:v>859.4100000000002</c:v>
                </c:pt>
                <c:pt idx="45">
                  <c:v>892.67000000000019</c:v>
                </c:pt>
                <c:pt idx="46">
                  <c:v>909.98000000000025</c:v>
                </c:pt>
                <c:pt idx="47">
                  <c:v>930.73000000000025</c:v>
                </c:pt>
                <c:pt idx="48">
                  <c:v>950.57000000000028</c:v>
                </c:pt>
                <c:pt idx="49">
                  <c:v>955.25000000000023</c:v>
                </c:pt>
                <c:pt idx="50">
                  <c:v>963.55000000000018</c:v>
                </c:pt>
                <c:pt idx="51">
                  <c:v>992.95000000000016</c:v>
                </c:pt>
                <c:pt idx="52">
                  <c:v>1037.3900000000001</c:v>
                </c:pt>
                <c:pt idx="53">
                  <c:v>1070.2</c:v>
                </c:pt>
                <c:pt idx="54">
                  <c:v>1094.67</c:v>
                </c:pt>
                <c:pt idx="55">
                  <c:v>1097.1200000000001</c:v>
                </c:pt>
                <c:pt idx="56">
                  <c:v>1146.0600000000002</c:v>
                </c:pt>
                <c:pt idx="57">
                  <c:v>1218.71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9616"/>
        <c:axId val="92763776"/>
      </c:lineChart>
      <c:catAx>
        <c:axId val="1266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63776"/>
        <c:crosses val="autoZero"/>
        <c:auto val="1"/>
        <c:lblAlgn val="ctr"/>
        <c:lblOffset val="100"/>
        <c:noMultiLvlLbl val="0"/>
      </c:catAx>
      <c:valAx>
        <c:axId val="9276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JT_3!$K$1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JT_3!$K$5:$K$62</c:f>
              <c:numCache>
                <c:formatCode>0.00</c:formatCode>
                <c:ptCount val="58"/>
                <c:pt idx="0">
                  <c:v>0</c:v>
                </c:pt>
                <c:pt idx="1">
                  <c:v>35.739999999999995</c:v>
                </c:pt>
                <c:pt idx="2">
                  <c:v>46.599999999999994</c:v>
                </c:pt>
                <c:pt idx="3">
                  <c:v>58.16</c:v>
                </c:pt>
                <c:pt idx="4">
                  <c:v>76.84</c:v>
                </c:pt>
                <c:pt idx="5">
                  <c:v>91.550000000000011</c:v>
                </c:pt>
                <c:pt idx="6">
                  <c:v>105.15</c:v>
                </c:pt>
                <c:pt idx="7">
                  <c:v>121</c:v>
                </c:pt>
                <c:pt idx="8">
                  <c:v>149.09</c:v>
                </c:pt>
                <c:pt idx="9">
                  <c:v>181.91</c:v>
                </c:pt>
                <c:pt idx="10">
                  <c:v>188.48</c:v>
                </c:pt>
                <c:pt idx="11">
                  <c:v>204.01</c:v>
                </c:pt>
                <c:pt idx="12">
                  <c:v>204.01</c:v>
                </c:pt>
                <c:pt idx="13">
                  <c:v>204.01</c:v>
                </c:pt>
                <c:pt idx="14">
                  <c:v>217.76999999999998</c:v>
                </c:pt>
                <c:pt idx="15">
                  <c:v>218.65999999999997</c:v>
                </c:pt>
                <c:pt idx="16">
                  <c:v>235.73999999999995</c:v>
                </c:pt>
                <c:pt idx="17">
                  <c:v>244.37999999999994</c:v>
                </c:pt>
                <c:pt idx="18">
                  <c:v>258.58999999999992</c:v>
                </c:pt>
                <c:pt idx="19">
                  <c:v>258.58999999999992</c:v>
                </c:pt>
                <c:pt idx="20">
                  <c:v>259.33999999999992</c:v>
                </c:pt>
                <c:pt idx="21">
                  <c:v>324.24999999999989</c:v>
                </c:pt>
                <c:pt idx="22">
                  <c:v>328.63999999999987</c:v>
                </c:pt>
                <c:pt idx="23">
                  <c:v>331.39999999999986</c:v>
                </c:pt>
                <c:pt idx="24">
                  <c:v>337.56999999999988</c:v>
                </c:pt>
                <c:pt idx="25">
                  <c:v>373.03999999999985</c:v>
                </c:pt>
                <c:pt idx="26">
                  <c:v>407.47999999999985</c:v>
                </c:pt>
                <c:pt idx="27">
                  <c:v>436.70999999999987</c:v>
                </c:pt>
                <c:pt idx="28">
                  <c:v>470.88999999999987</c:v>
                </c:pt>
                <c:pt idx="29">
                  <c:v>489.1099999999999</c:v>
                </c:pt>
                <c:pt idx="30">
                  <c:v>504.32999999999993</c:v>
                </c:pt>
                <c:pt idx="31">
                  <c:v>514.34999999999991</c:v>
                </c:pt>
                <c:pt idx="32">
                  <c:v>530.02999999999986</c:v>
                </c:pt>
                <c:pt idx="33">
                  <c:v>560.65999999999985</c:v>
                </c:pt>
                <c:pt idx="34">
                  <c:v>577.09999999999991</c:v>
                </c:pt>
                <c:pt idx="35">
                  <c:v>598.05999999999995</c:v>
                </c:pt>
                <c:pt idx="36">
                  <c:v>615.53</c:v>
                </c:pt>
                <c:pt idx="37">
                  <c:v>671.46</c:v>
                </c:pt>
                <c:pt idx="38">
                  <c:v>727.63</c:v>
                </c:pt>
                <c:pt idx="39">
                  <c:v>735.13</c:v>
                </c:pt>
                <c:pt idx="40">
                  <c:v>778.95</c:v>
                </c:pt>
                <c:pt idx="41">
                  <c:v>810.73</c:v>
                </c:pt>
                <c:pt idx="42">
                  <c:v>837.51</c:v>
                </c:pt>
                <c:pt idx="43">
                  <c:v>867.27</c:v>
                </c:pt>
                <c:pt idx="44">
                  <c:v>913.05</c:v>
                </c:pt>
                <c:pt idx="45">
                  <c:v>979.24</c:v>
                </c:pt>
                <c:pt idx="46">
                  <c:v>996.88</c:v>
                </c:pt>
                <c:pt idx="47">
                  <c:v>1019.75</c:v>
                </c:pt>
                <c:pt idx="48">
                  <c:v>1035.28</c:v>
                </c:pt>
                <c:pt idx="49">
                  <c:v>1040.1199999999999</c:v>
                </c:pt>
                <c:pt idx="50">
                  <c:v>1048.54</c:v>
                </c:pt>
                <c:pt idx="51">
                  <c:v>1095.28</c:v>
                </c:pt>
                <c:pt idx="52">
                  <c:v>1140.5899999999999</c:v>
                </c:pt>
                <c:pt idx="53">
                  <c:v>1175.7199999999998</c:v>
                </c:pt>
                <c:pt idx="54">
                  <c:v>1202.0499999999997</c:v>
                </c:pt>
                <c:pt idx="55">
                  <c:v>1204.6099999999997</c:v>
                </c:pt>
                <c:pt idx="56">
                  <c:v>1253.5299999999997</c:v>
                </c:pt>
                <c:pt idx="57">
                  <c:v>1330.4099999999999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18624"/>
        <c:axId val="92765504"/>
      </c:lineChart>
      <c:catAx>
        <c:axId val="126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65504"/>
        <c:crosses val="autoZero"/>
        <c:auto val="1"/>
        <c:lblAlgn val="ctr"/>
        <c:lblOffset val="100"/>
        <c:noMultiLvlLbl val="0"/>
      </c:catAx>
      <c:valAx>
        <c:axId val="9276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JT_3!$M$1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JT_3!$M$5:$M$62</c:f>
              <c:numCache>
                <c:formatCode>0.00</c:formatCode>
                <c:ptCount val="58"/>
                <c:pt idx="0">
                  <c:v>0</c:v>
                </c:pt>
                <c:pt idx="1">
                  <c:v>173.1095</c:v>
                </c:pt>
                <c:pt idx="2">
                  <c:v>233.02449999999999</c:v>
                </c:pt>
                <c:pt idx="3">
                  <c:v>294.22749999999996</c:v>
                </c:pt>
                <c:pt idx="4">
                  <c:v>361.33</c:v>
                </c:pt>
                <c:pt idx="5">
                  <c:v>399.84349999999995</c:v>
                </c:pt>
                <c:pt idx="6">
                  <c:v>440.33499999999992</c:v>
                </c:pt>
                <c:pt idx="7">
                  <c:v>488.50849999999991</c:v>
                </c:pt>
                <c:pt idx="8">
                  <c:v>540.55749999999989</c:v>
                </c:pt>
                <c:pt idx="9">
                  <c:v>578.55349999999987</c:v>
                </c:pt>
                <c:pt idx="10">
                  <c:v>586.5</c:v>
                </c:pt>
                <c:pt idx="11">
                  <c:v>602.50799999999992</c:v>
                </c:pt>
                <c:pt idx="12">
                  <c:v>602.50799999999992</c:v>
                </c:pt>
                <c:pt idx="13">
                  <c:v>602.50799999999992</c:v>
                </c:pt>
                <c:pt idx="14">
                  <c:v>613.53649999999993</c:v>
                </c:pt>
                <c:pt idx="15">
                  <c:v>614.2494999999999</c:v>
                </c:pt>
                <c:pt idx="16">
                  <c:v>646.03549999999996</c:v>
                </c:pt>
                <c:pt idx="17">
                  <c:v>672.75</c:v>
                </c:pt>
                <c:pt idx="18">
                  <c:v>699.21149999999989</c:v>
                </c:pt>
                <c:pt idx="19">
                  <c:v>699.21149999999989</c:v>
                </c:pt>
                <c:pt idx="20">
                  <c:v>699.82099999999991</c:v>
                </c:pt>
                <c:pt idx="21">
                  <c:v>719.57799999999986</c:v>
                </c:pt>
                <c:pt idx="22">
                  <c:v>724.20099999999979</c:v>
                </c:pt>
                <c:pt idx="23">
                  <c:v>726.51249999999982</c:v>
                </c:pt>
                <c:pt idx="24">
                  <c:v>732.25099999999986</c:v>
                </c:pt>
                <c:pt idx="25">
                  <c:v>754.85999999999979</c:v>
                </c:pt>
                <c:pt idx="26">
                  <c:v>779.00999999999976</c:v>
                </c:pt>
                <c:pt idx="27">
                  <c:v>794.38549999999975</c:v>
                </c:pt>
                <c:pt idx="28">
                  <c:v>830.8059999999997</c:v>
                </c:pt>
                <c:pt idx="29">
                  <c:v>864.65049999999962</c:v>
                </c:pt>
                <c:pt idx="30">
                  <c:v>904.40599999999972</c:v>
                </c:pt>
                <c:pt idx="31">
                  <c:v>924.94499999999971</c:v>
                </c:pt>
                <c:pt idx="32">
                  <c:v>961.50349999999969</c:v>
                </c:pt>
                <c:pt idx="33">
                  <c:v>1020.9124999999997</c:v>
                </c:pt>
                <c:pt idx="34">
                  <c:v>1047.5809999999997</c:v>
                </c:pt>
                <c:pt idx="35">
                  <c:v>1082.8514999999998</c:v>
                </c:pt>
                <c:pt idx="36">
                  <c:v>1134.7279999999996</c:v>
                </c:pt>
                <c:pt idx="37">
                  <c:v>1256.2944999999997</c:v>
                </c:pt>
                <c:pt idx="38">
                  <c:v>1309.2979999999995</c:v>
                </c:pt>
                <c:pt idx="39">
                  <c:v>1313.9324999999997</c:v>
                </c:pt>
                <c:pt idx="40">
                  <c:v>1341.8544999999995</c:v>
                </c:pt>
                <c:pt idx="41">
                  <c:v>1372.8354999999997</c:v>
                </c:pt>
                <c:pt idx="42">
                  <c:v>1398.6299999999997</c:v>
                </c:pt>
                <c:pt idx="43">
                  <c:v>1405.1734999999996</c:v>
                </c:pt>
                <c:pt idx="44">
                  <c:v>1441.5709999999999</c:v>
                </c:pt>
                <c:pt idx="45">
                  <c:v>1484.4889999999998</c:v>
                </c:pt>
                <c:pt idx="46">
                  <c:v>1501.6699999999998</c:v>
                </c:pt>
                <c:pt idx="47">
                  <c:v>1526.2454999999998</c:v>
                </c:pt>
                <c:pt idx="48">
                  <c:v>1543.4379999999996</c:v>
                </c:pt>
                <c:pt idx="49">
                  <c:v>1549.1534999999999</c:v>
                </c:pt>
                <c:pt idx="50">
                  <c:v>1558.8939999999998</c:v>
                </c:pt>
                <c:pt idx="51">
                  <c:v>1595.8434999999999</c:v>
                </c:pt>
                <c:pt idx="52">
                  <c:v>1656.4714999999999</c:v>
                </c:pt>
                <c:pt idx="53">
                  <c:v>1696.0775000000001</c:v>
                </c:pt>
                <c:pt idx="54">
                  <c:v>1724.5170000000001</c:v>
                </c:pt>
                <c:pt idx="55">
                  <c:v>1727.5184999999999</c:v>
                </c:pt>
                <c:pt idx="56">
                  <c:v>1783.443</c:v>
                </c:pt>
                <c:pt idx="57">
                  <c:v>1869.8885</c:v>
                </c:pt>
              </c:numCache>
            </c:numRef>
          </c:val>
        </c:ser>
        <c:ser>
          <c:idx val="2"/>
          <c:order val="3"/>
          <c:tx>
            <c:strRef>
              <c:f>JT_3!$L$1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JT_3!$L$5:$L$62</c:f>
              <c:numCache>
                <c:formatCode>0.00</c:formatCode>
                <c:ptCount val="58"/>
                <c:pt idx="0">
                  <c:v>0</c:v>
                </c:pt>
                <c:pt idx="1">
                  <c:v>127.95049999999999</c:v>
                </c:pt>
                <c:pt idx="2">
                  <c:v>172.2355</c:v>
                </c:pt>
                <c:pt idx="3">
                  <c:v>217.4725</c:v>
                </c:pt>
                <c:pt idx="4">
                  <c:v>267.07</c:v>
                </c:pt>
                <c:pt idx="5">
                  <c:v>295.53649999999999</c:v>
                </c:pt>
                <c:pt idx="6">
                  <c:v>325.46499999999997</c:v>
                </c:pt>
                <c:pt idx="7">
                  <c:v>361.07149999999996</c:v>
                </c:pt>
                <c:pt idx="8">
                  <c:v>399.54249999999996</c:v>
                </c:pt>
                <c:pt idx="9">
                  <c:v>427.62649999999996</c:v>
                </c:pt>
                <c:pt idx="10">
                  <c:v>433.5</c:v>
                </c:pt>
                <c:pt idx="11">
                  <c:v>445.33199999999994</c:v>
                </c:pt>
                <c:pt idx="12">
                  <c:v>445.33199999999994</c:v>
                </c:pt>
                <c:pt idx="13">
                  <c:v>445.33199999999994</c:v>
                </c:pt>
                <c:pt idx="14">
                  <c:v>453.48349999999999</c:v>
                </c:pt>
                <c:pt idx="15">
                  <c:v>454.01049999999998</c:v>
                </c:pt>
                <c:pt idx="16">
                  <c:v>477.50449999999995</c:v>
                </c:pt>
                <c:pt idx="17">
                  <c:v>497.25</c:v>
                </c:pt>
                <c:pt idx="18">
                  <c:v>516.80849999999998</c:v>
                </c:pt>
                <c:pt idx="19">
                  <c:v>516.80849999999998</c:v>
                </c:pt>
                <c:pt idx="20">
                  <c:v>517.2589999999999</c:v>
                </c:pt>
                <c:pt idx="21">
                  <c:v>531.86199999999997</c:v>
                </c:pt>
                <c:pt idx="22">
                  <c:v>535.27899999999988</c:v>
                </c:pt>
                <c:pt idx="23">
                  <c:v>536.98749999999984</c:v>
                </c:pt>
                <c:pt idx="24">
                  <c:v>541.22899999999993</c:v>
                </c:pt>
                <c:pt idx="25">
                  <c:v>557.93999999999983</c:v>
                </c:pt>
                <c:pt idx="26">
                  <c:v>575.78999999999985</c:v>
                </c:pt>
                <c:pt idx="27">
                  <c:v>587.15449999999987</c:v>
                </c:pt>
                <c:pt idx="28">
                  <c:v>614.07399999999984</c:v>
                </c:pt>
                <c:pt idx="29">
                  <c:v>639.08949999999982</c:v>
                </c:pt>
                <c:pt idx="30">
                  <c:v>668.47399999999982</c:v>
                </c:pt>
                <c:pt idx="31">
                  <c:v>683.65499999999986</c:v>
                </c:pt>
                <c:pt idx="32">
                  <c:v>710.67649999999981</c:v>
                </c:pt>
                <c:pt idx="33">
                  <c:v>754.58749999999975</c:v>
                </c:pt>
                <c:pt idx="34">
                  <c:v>774.29899999999986</c:v>
                </c:pt>
                <c:pt idx="35">
                  <c:v>800.36849999999981</c:v>
                </c:pt>
                <c:pt idx="36">
                  <c:v>838.71199999999976</c:v>
                </c:pt>
                <c:pt idx="37">
                  <c:v>928.56549999999982</c:v>
                </c:pt>
                <c:pt idx="38">
                  <c:v>967.74199999999973</c:v>
                </c:pt>
                <c:pt idx="39">
                  <c:v>971.16749999999979</c:v>
                </c:pt>
                <c:pt idx="40">
                  <c:v>991.80549999999971</c:v>
                </c:pt>
                <c:pt idx="41">
                  <c:v>1014.7044999999997</c:v>
                </c:pt>
                <c:pt idx="42">
                  <c:v>1033.7699999999998</c:v>
                </c:pt>
                <c:pt idx="43">
                  <c:v>1038.6064999999999</c:v>
                </c:pt>
                <c:pt idx="44">
                  <c:v>1065.509</c:v>
                </c:pt>
                <c:pt idx="45">
                  <c:v>1097.231</c:v>
                </c:pt>
                <c:pt idx="46">
                  <c:v>1109.9299999999998</c:v>
                </c:pt>
                <c:pt idx="47">
                  <c:v>1128.0944999999999</c:v>
                </c:pt>
                <c:pt idx="48">
                  <c:v>1140.8019999999999</c:v>
                </c:pt>
                <c:pt idx="49">
                  <c:v>1145.0264999999999</c:v>
                </c:pt>
                <c:pt idx="50">
                  <c:v>1152.2259999999999</c:v>
                </c:pt>
                <c:pt idx="51">
                  <c:v>1179.5364999999999</c:v>
                </c:pt>
                <c:pt idx="52">
                  <c:v>1224.3485000000001</c:v>
                </c:pt>
                <c:pt idx="53">
                  <c:v>1253.6225000000002</c:v>
                </c:pt>
                <c:pt idx="54">
                  <c:v>1274.643</c:v>
                </c:pt>
                <c:pt idx="55">
                  <c:v>1276.8615</c:v>
                </c:pt>
                <c:pt idx="56">
                  <c:v>1318.1970000000001</c:v>
                </c:pt>
                <c:pt idx="57">
                  <c:v>1382.0915000000002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16064"/>
        <c:axId val="142248768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JT_3!$H$5:$H$62</c:f>
              <c:numCache>
                <c:formatCode>0.00</c:formatCode>
                <c:ptCount val="58"/>
                <c:pt idx="0">
                  <c:v>0</c:v>
                </c:pt>
                <c:pt idx="1">
                  <c:v>150.53</c:v>
                </c:pt>
                <c:pt idx="2">
                  <c:v>202.63</c:v>
                </c:pt>
                <c:pt idx="3">
                  <c:v>255.85</c:v>
                </c:pt>
                <c:pt idx="4">
                  <c:v>314.2</c:v>
                </c:pt>
                <c:pt idx="5">
                  <c:v>347.69</c:v>
                </c:pt>
                <c:pt idx="6">
                  <c:v>382.9</c:v>
                </c:pt>
                <c:pt idx="7">
                  <c:v>424.78999999999996</c:v>
                </c:pt>
                <c:pt idx="8">
                  <c:v>470.04999999999995</c:v>
                </c:pt>
                <c:pt idx="9">
                  <c:v>503.09</c:v>
                </c:pt>
                <c:pt idx="10">
                  <c:v>510</c:v>
                </c:pt>
                <c:pt idx="11">
                  <c:v>523.91999999999996</c:v>
                </c:pt>
                <c:pt idx="12">
                  <c:v>523.91999999999996</c:v>
                </c:pt>
                <c:pt idx="13">
                  <c:v>523.91999999999996</c:v>
                </c:pt>
                <c:pt idx="14">
                  <c:v>533.51</c:v>
                </c:pt>
                <c:pt idx="15">
                  <c:v>534.13</c:v>
                </c:pt>
                <c:pt idx="16">
                  <c:v>561.77</c:v>
                </c:pt>
                <c:pt idx="17">
                  <c:v>585</c:v>
                </c:pt>
                <c:pt idx="18">
                  <c:v>608.01</c:v>
                </c:pt>
                <c:pt idx="19">
                  <c:v>608.01</c:v>
                </c:pt>
                <c:pt idx="20">
                  <c:v>608.54</c:v>
                </c:pt>
                <c:pt idx="21">
                  <c:v>625.71999999999991</c:v>
                </c:pt>
                <c:pt idx="22">
                  <c:v>629.7399999999999</c:v>
                </c:pt>
                <c:pt idx="23">
                  <c:v>631.74999999999989</c:v>
                </c:pt>
                <c:pt idx="24">
                  <c:v>636.7399999999999</c:v>
                </c:pt>
                <c:pt idx="25">
                  <c:v>656.39999999999986</c:v>
                </c:pt>
                <c:pt idx="26">
                  <c:v>677.39999999999986</c:v>
                </c:pt>
                <c:pt idx="27">
                  <c:v>690.76999999999987</c:v>
                </c:pt>
                <c:pt idx="28">
                  <c:v>722.43999999999983</c:v>
                </c:pt>
                <c:pt idx="29">
                  <c:v>751.86999999999978</c:v>
                </c:pt>
                <c:pt idx="30">
                  <c:v>786.43999999999983</c:v>
                </c:pt>
                <c:pt idx="31">
                  <c:v>804.29999999999984</c:v>
                </c:pt>
                <c:pt idx="32">
                  <c:v>836.0899999999998</c:v>
                </c:pt>
                <c:pt idx="33">
                  <c:v>887.74999999999977</c:v>
                </c:pt>
                <c:pt idx="34">
                  <c:v>910.93999999999983</c:v>
                </c:pt>
                <c:pt idx="35">
                  <c:v>941.60999999999979</c:v>
                </c:pt>
                <c:pt idx="36">
                  <c:v>986.7199999999998</c:v>
                </c:pt>
                <c:pt idx="37">
                  <c:v>1092.4299999999998</c:v>
                </c:pt>
                <c:pt idx="38">
                  <c:v>1138.5199999999998</c:v>
                </c:pt>
                <c:pt idx="39">
                  <c:v>1142.5499999999997</c:v>
                </c:pt>
                <c:pt idx="40">
                  <c:v>1166.8299999999997</c:v>
                </c:pt>
                <c:pt idx="41">
                  <c:v>1193.7699999999998</c:v>
                </c:pt>
                <c:pt idx="42">
                  <c:v>1216.1999999999998</c:v>
                </c:pt>
                <c:pt idx="43">
                  <c:v>1221.8899999999999</c:v>
                </c:pt>
                <c:pt idx="44">
                  <c:v>1253.54</c:v>
                </c:pt>
                <c:pt idx="45">
                  <c:v>1290.8599999999999</c:v>
                </c:pt>
                <c:pt idx="46">
                  <c:v>1305.8</c:v>
                </c:pt>
                <c:pt idx="47">
                  <c:v>1327.1699999999998</c:v>
                </c:pt>
                <c:pt idx="48">
                  <c:v>1342.12</c:v>
                </c:pt>
                <c:pt idx="49">
                  <c:v>1347.09</c:v>
                </c:pt>
                <c:pt idx="50">
                  <c:v>1355.56</c:v>
                </c:pt>
                <c:pt idx="51">
                  <c:v>1387.69</c:v>
                </c:pt>
                <c:pt idx="52">
                  <c:v>1440.41</c:v>
                </c:pt>
                <c:pt idx="53">
                  <c:v>1474.8500000000001</c:v>
                </c:pt>
                <c:pt idx="54">
                  <c:v>1499.5800000000002</c:v>
                </c:pt>
                <c:pt idx="55">
                  <c:v>1502.19</c:v>
                </c:pt>
                <c:pt idx="56">
                  <c:v>1550.8200000000002</c:v>
                </c:pt>
                <c:pt idx="57">
                  <c:v>1625.9900000000002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16064"/>
        <c:axId val="142248768"/>
      </c:lineChart>
      <c:catAx>
        <c:axId val="12661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248768"/>
        <c:crosses val="autoZero"/>
        <c:auto val="1"/>
        <c:lblAlgn val="ctr"/>
        <c:lblOffset val="100"/>
        <c:noMultiLvlLbl val="0"/>
      </c:catAx>
      <c:valAx>
        <c:axId val="1422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1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JT_4!$H$5:$H$64</c:f>
              <c:numCache>
                <c:formatCode>0.00</c:formatCode>
                <c:ptCount val="60"/>
                <c:pt idx="0">
                  <c:v>0</c:v>
                </c:pt>
                <c:pt idx="1">
                  <c:v>98.86</c:v>
                </c:pt>
                <c:pt idx="2">
                  <c:v>186.3</c:v>
                </c:pt>
                <c:pt idx="3">
                  <c:v>190.47</c:v>
                </c:pt>
                <c:pt idx="4">
                  <c:v>229.58999999999997</c:v>
                </c:pt>
                <c:pt idx="5">
                  <c:v>268.67999999999995</c:v>
                </c:pt>
                <c:pt idx="6">
                  <c:v>334.43999999999994</c:v>
                </c:pt>
                <c:pt idx="7">
                  <c:v>356.49999999999994</c:v>
                </c:pt>
                <c:pt idx="8">
                  <c:v>365.95999999999992</c:v>
                </c:pt>
                <c:pt idx="9">
                  <c:v>373.1099999999999</c:v>
                </c:pt>
                <c:pt idx="10">
                  <c:v>467.9199999999999</c:v>
                </c:pt>
                <c:pt idx="11">
                  <c:v>607.94999999999993</c:v>
                </c:pt>
                <c:pt idx="12">
                  <c:v>739.52</c:v>
                </c:pt>
                <c:pt idx="13">
                  <c:v>761.07999999999993</c:v>
                </c:pt>
                <c:pt idx="14">
                  <c:v>785.68</c:v>
                </c:pt>
                <c:pt idx="15">
                  <c:v>804.56</c:v>
                </c:pt>
                <c:pt idx="16">
                  <c:v>815.94999999999993</c:v>
                </c:pt>
                <c:pt idx="17">
                  <c:v>825.4799999999999</c:v>
                </c:pt>
                <c:pt idx="18">
                  <c:v>881.24999999999989</c:v>
                </c:pt>
                <c:pt idx="19">
                  <c:v>895.9799999999999</c:v>
                </c:pt>
                <c:pt idx="20">
                  <c:v>917.37999999999988</c:v>
                </c:pt>
                <c:pt idx="21">
                  <c:v>956.20999999999992</c:v>
                </c:pt>
                <c:pt idx="22">
                  <c:v>981.09999999999991</c:v>
                </c:pt>
                <c:pt idx="23">
                  <c:v>1035.2199999999998</c:v>
                </c:pt>
                <c:pt idx="24">
                  <c:v>1048.1299999999999</c:v>
                </c:pt>
                <c:pt idx="25">
                  <c:v>1165.6099999999999</c:v>
                </c:pt>
                <c:pt idx="26">
                  <c:v>1233.4599999999998</c:v>
                </c:pt>
                <c:pt idx="27">
                  <c:v>1246.4799999999998</c:v>
                </c:pt>
                <c:pt idx="28">
                  <c:v>1252.2399999999998</c:v>
                </c:pt>
                <c:pt idx="29">
                  <c:v>1265.7999999999997</c:v>
                </c:pt>
                <c:pt idx="30">
                  <c:v>1326.1499999999996</c:v>
                </c:pt>
                <c:pt idx="31">
                  <c:v>1378.5399999999997</c:v>
                </c:pt>
                <c:pt idx="32">
                  <c:v>1396.7499999999998</c:v>
                </c:pt>
                <c:pt idx="33">
                  <c:v>1416.4999999999998</c:v>
                </c:pt>
                <c:pt idx="34">
                  <c:v>1421.7699999999998</c:v>
                </c:pt>
                <c:pt idx="35">
                  <c:v>1423.7299999999998</c:v>
                </c:pt>
                <c:pt idx="36">
                  <c:v>1428.0599999999997</c:v>
                </c:pt>
                <c:pt idx="37">
                  <c:v>1446.1599999999996</c:v>
                </c:pt>
                <c:pt idx="38">
                  <c:v>1446.6999999999996</c:v>
                </c:pt>
                <c:pt idx="39">
                  <c:v>1446.6999999999996</c:v>
                </c:pt>
                <c:pt idx="40">
                  <c:v>1456.7899999999995</c:v>
                </c:pt>
                <c:pt idx="41">
                  <c:v>1462.7399999999996</c:v>
                </c:pt>
                <c:pt idx="42">
                  <c:v>1462.7399999999996</c:v>
                </c:pt>
                <c:pt idx="43">
                  <c:v>1464.0199999999995</c:v>
                </c:pt>
                <c:pt idx="44">
                  <c:v>1464.0199999999995</c:v>
                </c:pt>
                <c:pt idx="45">
                  <c:v>1465.3499999999995</c:v>
                </c:pt>
                <c:pt idx="46">
                  <c:v>1465.3499999999995</c:v>
                </c:pt>
                <c:pt idx="47">
                  <c:v>1465.3499999999995</c:v>
                </c:pt>
                <c:pt idx="48">
                  <c:v>1468.8399999999995</c:v>
                </c:pt>
                <c:pt idx="49">
                  <c:v>1484.0299999999995</c:v>
                </c:pt>
                <c:pt idx="50">
                  <c:v>1490.2899999999995</c:v>
                </c:pt>
                <c:pt idx="51">
                  <c:v>1521.4699999999996</c:v>
                </c:pt>
                <c:pt idx="52">
                  <c:v>1548.8199999999995</c:v>
                </c:pt>
                <c:pt idx="53">
                  <c:v>1568.8799999999994</c:v>
                </c:pt>
                <c:pt idx="54">
                  <c:v>1583.5199999999995</c:v>
                </c:pt>
                <c:pt idx="55">
                  <c:v>1599.9499999999996</c:v>
                </c:pt>
                <c:pt idx="56">
                  <c:v>1629.0799999999997</c:v>
                </c:pt>
                <c:pt idx="57">
                  <c:v>1639.2899999999997</c:v>
                </c:pt>
                <c:pt idx="58">
                  <c:v>1647.7699999999998</c:v>
                </c:pt>
                <c:pt idx="59">
                  <c:v>1674.6099999999997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JT_4!$L$1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JT_4!$L$5:$L$64</c:f>
              <c:numCache>
                <c:formatCode>0.00</c:formatCode>
                <c:ptCount val="60"/>
                <c:pt idx="0">
                  <c:v>0</c:v>
                </c:pt>
                <c:pt idx="1">
                  <c:v>84.030999999999992</c:v>
                </c:pt>
                <c:pt idx="2">
                  <c:v>158.35500000000002</c:v>
                </c:pt>
                <c:pt idx="3">
                  <c:v>161.89949999999999</c:v>
                </c:pt>
                <c:pt idx="4">
                  <c:v>195.15149999999997</c:v>
                </c:pt>
                <c:pt idx="5">
                  <c:v>228.37799999999996</c:v>
                </c:pt>
                <c:pt idx="6">
                  <c:v>284.27399999999994</c:v>
                </c:pt>
                <c:pt idx="7">
                  <c:v>303.02499999999992</c:v>
                </c:pt>
                <c:pt idx="8">
                  <c:v>311.06599999999992</c:v>
                </c:pt>
                <c:pt idx="9">
                  <c:v>317.1434999999999</c:v>
                </c:pt>
                <c:pt idx="10">
                  <c:v>397.73199999999991</c:v>
                </c:pt>
                <c:pt idx="11">
                  <c:v>516.75749999999994</c:v>
                </c:pt>
                <c:pt idx="12">
                  <c:v>628.59199999999998</c:v>
                </c:pt>
                <c:pt idx="13">
                  <c:v>646.91799999999989</c:v>
                </c:pt>
                <c:pt idx="14">
                  <c:v>667.82799999999997</c:v>
                </c:pt>
                <c:pt idx="15">
                  <c:v>683.87599999999998</c:v>
                </c:pt>
                <c:pt idx="16">
                  <c:v>693.55749999999989</c:v>
                </c:pt>
                <c:pt idx="17">
                  <c:v>701.6579999999999</c:v>
                </c:pt>
                <c:pt idx="18">
                  <c:v>749.06249999999989</c:v>
                </c:pt>
                <c:pt idx="19">
                  <c:v>761.58299999999986</c:v>
                </c:pt>
                <c:pt idx="20">
                  <c:v>779.77299999999991</c:v>
                </c:pt>
                <c:pt idx="21">
                  <c:v>812.77849999999989</c:v>
                </c:pt>
                <c:pt idx="22">
                  <c:v>833.93499999999995</c:v>
                </c:pt>
                <c:pt idx="23">
                  <c:v>879.93699999999978</c:v>
                </c:pt>
                <c:pt idx="24">
                  <c:v>890.91049999999984</c:v>
                </c:pt>
                <c:pt idx="25">
                  <c:v>990.7684999999999</c:v>
                </c:pt>
                <c:pt idx="26">
                  <c:v>1048.4409999999998</c:v>
                </c:pt>
                <c:pt idx="27">
                  <c:v>1059.5079999999998</c:v>
                </c:pt>
                <c:pt idx="28">
                  <c:v>1064.4039999999998</c:v>
                </c:pt>
                <c:pt idx="29">
                  <c:v>1075.9299999999998</c:v>
                </c:pt>
                <c:pt idx="30">
                  <c:v>1127.2274999999997</c:v>
                </c:pt>
                <c:pt idx="31">
                  <c:v>1171.7589999999998</c:v>
                </c:pt>
                <c:pt idx="32">
                  <c:v>1187.2374999999997</c:v>
                </c:pt>
                <c:pt idx="33">
                  <c:v>1204.0249999999999</c:v>
                </c:pt>
                <c:pt idx="34">
                  <c:v>1208.5044999999998</c:v>
                </c:pt>
                <c:pt idx="35">
                  <c:v>1210.1704999999997</c:v>
                </c:pt>
                <c:pt idx="36">
                  <c:v>1213.8509999999997</c:v>
                </c:pt>
                <c:pt idx="37">
                  <c:v>1229.2359999999996</c:v>
                </c:pt>
                <c:pt idx="38">
                  <c:v>1229.6949999999997</c:v>
                </c:pt>
                <c:pt idx="39">
                  <c:v>1229.6949999999997</c:v>
                </c:pt>
                <c:pt idx="40">
                  <c:v>1238.2714999999996</c:v>
                </c:pt>
                <c:pt idx="41">
                  <c:v>1243.3289999999995</c:v>
                </c:pt>
                <c:pt idx="42">
                  <c:v>1243.3289999999995</c:v>
                </c:pt>
                <c:pt idx="43">
                  <c:v>1244.4169999999995</c:v>
                </c:pt>
                <c:pt idx="44">
                  <c:v>1244.4169999999995</c:v>
                </c:pt>
                <c:pt idx="45">
                  <c:v>1245.5474999999994</c:v>
                </c:pt>
                <c:pt idx="46">
                  <c:v>1245.5474999999994</c:v>
                </c:pt>
                <c:pt idx="47">
                  <c:v>1245.5474999999994</c:v>
                </c:pt>
                <c:pt idx="48">
                  <c:v>1248.5139999999994</c:v>
                </c:pt>
                <c:pt idx="49">
                  <c:v>1261.4254999999996</c:v>
                </c:pt>
                <c:pt idx="50">
                  <c:v>1266.7464999999995</c:v>
                </c:pt>
                <c:pt idx="51">
                  <c:v>1293.2494999999997</c:v>
                </c:pt>
                <c:pt idx="52">
                  <c:v>1316.4969999999996</c:v>
                </c:pt>
                <c:pt idx="53">
                  <c:v>1333.5479999999995</c:v>
                </c:pt>
                <c:pt idx="54">
                  <c:v>1345.9919999999995</c:v>
                </c:pt>
                <c:pt idx="55">
                  <c:v>1359.9574999999995</c:v>
                </c:pt>
                <c:pt idx="56">
                  <c:v>1384.7179999999996</c:v>
                </c:pt>
                <c:pt idx="57">
                  <c:v>1393.3964999999998</c:v>
                </c:pt>
                <c:pt idx="58">
                  <c:v>1400.6044999999997</c:v>
                </c:pt>
                <c:pt idx="59">
                  <c:v>1423.4184999999998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JT_4!$M$1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JT_4!$M$5:$M$64</c:f>
              <c:numCache>
                <c:formatCode>0.00</c:formatCode>
                <c:ptCount val="60"/>
                <c:pt idx="0">
                  <c:v>0</c:v>
                </c:pt>
                <c:pt idx="1">
                  <c:v>113.68899999999999</c:v>
                </c:pt>
                <c:pt idx="2">
                  <c:v>214.245</c:v>
                </c:pt>
                <c:pt idx="3">
                  <c:v>219.04049999999998</c:v>
                </c:pt>
                <c:pt idx="4">
                  <c:v>264.02849999999995</c:v>
                </c:pt>
                <c:pt idx="5">
                  <c:v>308.98199999999991</c:v>
                </c:pt>
                <c:pt idx="6">
                  <c:v>384.60599999999988</c:v>
                </c:pt>
                <c:pt idx="7">
                  <c:v>409.97499999999991</c:v>
                </c:pt>
                <c:pt idx="8">
                  <c:v>420.85399999999987</c:v>
                </c:pt>
                <c:pt idx="9">
                  <c:v>429.07649999999984</c:v>
                </c:pt>
                <c:pt idx="10">
                  <c:v>538.10799999999983</c:v>
                </c:pt>
                <c:pt idx="11">
                  <c:v>699.14249999999981</c:v>
                </c:pt>
                <c:pt idx="12">
                  <c:v>850.44799999999987</c:v>
                </c:pt>
                <c:pt idx="13">
                  <c:v>875.24199999999985</c:v>
                </c:pt>
                <c:pt idx="14">
                  <c:v>903.53199999999993</c:v>
                </c:pt>
                <c:pt idx="15">
                  <c:v>925.24399999999991</c:v>
                </c:pt>
                <c:pt idx="16">
                  <c:v>938.34249999999986</c:v>
                </c:pt>
                <c:pt idx="17">
                  <c:v>949.30199999999979</c:v>
                </c:pt>
                <c:pt idx="18">
                  <c:v>1013.4374999999998</c:v>
                </c:pt>
                <c:pt idx="19">
                  <c:v>1030.3769999999997</c:v>
                </c:pt>
                <c:pt idx="20">
                  <c:v>1054.9869999999999</c:v>
                </c:pt>
                <c:pt idx="21">
                  <c:v>1099.6414999999997</c:v>
                </c:pt>
                <c:pt idx="22">
                  <c:v>1128.2649999999999</c:v>
                </c:pt>
                <c:pt idx="23">
                  <c:v>1190.5029999999997</c:v>
                </c:pt>
                <c:pt idx="24">
                  <c:v>1205.3494999999998</c:v>
                </c:pt>
                <c:pt idx="25">
                  <c:v>1340.4514999999997</c:v>
                </c:pt>
                <c:pt idx="26">
                  <c:v>1418.4789999999996</c:v>
                </c:pt>
                <c:pt idx="27">
                  <c:v>1433.4519999999995</c:v>
                </c:pt>
                <c:pt idx="28">
                  <c:v>1440.0759999999996</c:v>
                </c:pt>
                <c:pt idx="29">
                  <c:v>1455.6699999999996</c:v>
                </c:pt>
                <c:pt idx="30">
                  <c:v>1525.0724999999995</c:v>
                </c:pt>
                <c:pt idx="31">
                  <c:v>1585.3209999999997</c:v>
                </c:pt>
                <c:pt idx="32">
                  <c:v>1606.2624999999996</c:v>
                </c:pt>
                <c:pt idx="33">
                  <c:v>1628.9749999999997</c:v>
                </c:pt>
                <c:pt idx="34">
                  <c:v>1635.0354999999995</c:v>
                </c:pt>
                <c:pt idx="35">
                  <c:v>1637.2894999999996</c:v>
                </c:pt>
                <c:pt idx="36">
                  <c:v>1642.2689999999996</c:v>
                </c:pt>
                <c:pt idx="37">
                  <c:v>1663.0839999999994</c:v>
                </c:pt>
                <c:pt idx="38">
                  <c:v>1663.7049999999995</c:v>
                </c:pt>
                <c:pt idx="39">
                  <c:v>1663.7049999999995</c:v>
                </c:pt>
                <c:pt idx="40">
                  <c:v>1675.3084999999994</c:v>
                </c:pt>
                <c:pt idx="41">
                  <c:v>1682.1509999999994</c:v>
                </c:pt>
                <c:pt idx="42">
                  <c:v>1682.1509999999994</c:v>
                </c:pt>
                <c:pt idx="43">
                  <c:v>1683.6229999999994</c:v>
                </c:pt>
                <c:pt idx="44">
                  <c:v>1683.6229999999994</c:v>
                </c:pt>
                <c:pt idx="45">
                  <c:v>1685.1524999999992</c:v>
                </c:pt>
                <c:pt idx="46">
                  <c:v>1685.1524999999992</c:v>
                </c:pt>
                <c:pt idx="47">
                  <c:v>1685.1524999999992</c:v>
                </c:pt>
                <c:pt idx="48">
                  <c:v>1689.1659999999993</c:v>
                </c:pt>
                <c:pt idx="49">
                  <c:v>1706.6344999999992</c:v>
                </c:pt>
                <c:pt idx="50">
                  <c:v>1713.8334999999993</c:v>
                </c:pt>
                <c:pt idx="51">
                  <c:v>1749.6904999999995</c:v>
                </c:pt>
                <c:pt idx="52">
                  <c:v>1781.1429999999993</c:v>
                </c:pt>
                <c:pt idx="53">
                  <c:v>1804.2119999999993</c:v>
                </c:pt>
                <c:pt idx="54">
                  <c:v>1821.0479999999993</c:v>
                </c:pt>
                <c:pt idx="55">
                  <c:v>1839.9424999999994</c:v>
                </c:pt>
                <c:pt idx="56">
                  <c:v>1873.4419999999996</c:v>
                </c:pt>
                <c:pt idx="57">
                  <c:v>1885.1834999999996</c:v>
                </c:pt>
                <c:pt idx="58">
                  <c:v>1894.9354999999996</c:v>
                </c:pt>
                <c:pt idx="59">
                  <c:v>1925.8014999999996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08224"/>
        <c:axId val="72196672"/>
      </c:lineChart>
      <c:catAx>
        <c:axId val="1427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96672"/>
        <c:crosses val="autoZero"/>
        <c:auto val="1"/>
        <c:lblAlgn val="ctr"/>
        <c:lblOffset val="100"/>
        <c:noMultiLvlLbl val="0"/>
      </c:catAx>
      <c:valAx>
        <c:axId val="721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JT_4!$I$1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JT_4!$I$5:$I$64</c:f>
              <c:numCache>
                <c:formatCode>0.00</c:formatCode>
                <c:ptCount val="60"/>
                <c:pt idx="0">
                  <c:v>0</c:v>
                </c:pt>
                <c:pt idx="1">
                  <c:v>70.159999999999982</c:v>
                </c:pt>
                <c:pt idx="2">
                  <c:v>119.71999999999998</c:v>
                </c:pt>
                <c:pt idx="3">
                  <c:v>122.20999999999998</c:v>
                </c:pt>
                <c:pt idx="4">
                  <c:v>146.85999999999999</c:v>
                </c:pt>
                <c:pt idx="5">
                  <c:v>178.95999999999998</c:v>
                </c:pt>
                <c:pt idx="6">
                  <c:v>227.20999999999998</c:v>
                </c:pt>
                <c:pt idx="7">
                  <c:v>250.49999999999997</c:v>
                </c:pt>
                <c:pt idx="8">
                  <c:v>259.26</c:v>
                </c:pt>
                <c:pt idx="9">
                  <c:v>264.32</c:v>
                </c:pt>
                <c:pt idx="10">
                  <c:v>289.32</c:v>
                </c:pt>
                <c:pt idx="11">
                  <c:v>340.96999999999997</c:v>
                </c:pt>
                <c:pt idx="12">
                  <c:v>421.78</c:v>
                </c:pt>
                <c:pt idx="13">
                  <c:v>434.86999999999995</c:v>
                </c:pt>
                <c:pt idx="14">
                  <c:v>455.05999999999995</c:v>
                </c:pt>
                <c:pt idx="15">
                  <c:v>473.55999999999995</c:v>
                </c:pt>
                <c:pt idx="16">
                  <c:v>488.44999999999993</c:v>
                </c:pt>
                <c:pt idx="17">
                  <c:v>500.95999999999992</c:v>
                </c:pt>
                <c:pt idx="18">
                  <c:v>554.79999999999995</c:v>
                </c:pt>
                <c:pt idx="19">
                  <c:v>574.77</c:v>
                </c:pt>
                <c:pt idx="20">
                  <c:v>593.34</c:v>
                </c:pt>
                <c:pt idx="21">
                  <c:v>627.07000000000005</c:v>
                </c:pt>
                <c:pt idx="22">
                  <c:v>641.92000000000007</c:v>
                </c:pt>
                <c:pt idx="23">
                  <c:v>670.16000000000008</c:v>
                </c:pt>
                <c:pt idx="24">
                  <c:v>687.7700000000001</c:v>
                </c:pt>
                <c:pt idx="25">
                  <c:v>720.49000000000012</c:v>
                </c:pt>
                <c:pt idx="26">
                  <c:v>750.3900000000001</c:v>
                </c:pt>
                <c:pt idx="27">
                  <c:v>756.79000000000008</c:v>
                </c:pt>
                <c:pt idx="28">
                  <c:v>762.5100000000001</c:v>
                </c:pt>
                <c:pt idx="29">
                  <c:v>787.80000000000007</c:v>
                </c:pt>
                <c:pt idx="30">
                  <c:v>816.28000000000009</c:v>
                </c:pt>
                <c:pt idx="31">
                  <c:v>829.79000000000008</c:v>
                </c:pt>
                <c:pt idx="32">
                  <c:v>852.49000000000012</c:v>
                </c:pt>
                <c:pt idx="33">
                  <c:v>875.47000000000014</c:v>
                </c:pt>
                <c:pt idx="34">
                  <c:v>888.6600000000002</c:v>
                </c:pt>
                <c:pt idx="35">
                  <c:v>892.21000000000015</c:v>
                </c:pt>
                <c:pt idx="36">
                  <c:v>901.49000000000012</c:v>
                </c:pt>
                <c:pt idx="37">
                  <c:v>931.61000000000013</c:v>
                </c:pt>
                <c:pt idx="38">
                  <c:v>932.87000000000012</c:v>
                </c:pt>
                <c:pt idx="39">
                  <c:v>932.87000000000012</c:v>
                </c:pt>
                <c:pt idx="40">
                  <c:v>990.33000000000015</c:v>
                </c:pt>
                <c:pt idx="41">
                  <c:v>1003.8700000000001</c:v>
                </c:pt>
                <c:pt idx="42">
                  <c:v>1003.8700000000001</c:v>
                </c:pt>
                <c:pt idx="43">
                  <c:v>1006.0900000000001</c:v>
                </c:pt>
                <c:pt idx="44">
                  <c:v>1006.0900000000001</c:v>
                </c:pt>
                <c:pt idx="45">
                  <c:v>1007.3700000000001</c:v>
                </c:pt>
                <c:pt idx="46">
                  <c:v>1007.3700000000001</c:v>
                </c:pt>
                <c:pt idx="47">
                  <c:v>1007.3700000000001</c:v>
                </c:pt>
                <c:pt idx="48">
                  <c:v>1012.0000000000001</c:v>
                </c:pt>
                <c:pt idx="49">
                  <c:v>1026.8700000000001</c:v>
                </c:pt>
                <c:pt idx="50">
                  <c:v>1035.3000000000002</c:v>
                </c:pt>
                <c:pt idx="51">
                  <c:v>1071.6900000000003</c:v>
                </c:pt>
                <c:pt idx="52">
                  <c:v>1104.4400000000003</c:v>
                </c:pt>
                <c:pt idx="53">
                  <c:v>1130.5700000000004</c:v>
                </c:pt>
                <c:pt idx="54">
                  <c:v>1144.4800000000005</c:v>
                </c:pt>
                <c:pt idx="55">
                  <c:v>1159.2300000000005</c:v>
                </c:pt>
                <c:pt idx="56">
                  <c:v>1178.9500000000005</c:v>
                </c:pt>
                <c:pt idx="57">
                  <c:v>1194.3100000000004</c:v>
                </c:pt>
                <c:pt idx="58">
                  <c:v>1206.9400000000005</c:v>
                </c:pt>
                <c:pt idx="59">
                  <c:v>1233.3300000000006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06176"/>
        <c:axId val="72198400"/>
      </c:lineChart>
      <c:catAx>
        <c:axId val="1427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198400"/>
        <c:crosses val="autoZero"/>
        <c:auto val="1"/>
        <c:lblAlgn val="ctr"/>
        <c:lblOffset val="100"/>
        <c:noMultiLvlLbl val="0"/>
      </c:catAx>
      <c:valAx>
        <c:axId val="7219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0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JT_4!$J$1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JT_4!$J$5:$J$64</c:f>
              <c:numCache>
                <c:formatCode>0.00</c:formatCode>
                <c:ptCount val="60"/>
                <c:pt idx="0">
                  <c:v>0</c:v>
                </c:pt>
                <c:pt idx="1">
                  <c:v>70.600000000000009</c:v>
                </c:pt>
                <c:pt idx="2">
                  <c:v>119.64</c:v>
                </c:pt>
                <c:pt idx="3">
                  <c:v>122.04</c:v>
                </c:pt>
                <c:pt idx="4">
                  <c:v>146.31</c:v>
                </c:pt>
                <c:pt idx="5">
                  <c:v>178.56</c:v>
                </c:pt>
                <c:pt idx="6">
                  <c:v>229.09</c:v>
                </c:pt>
                <c:pt idx="7">
                  <c:v>253.91</c:v>
                </c:pt>
                <c:pt idx="8">
                  <c:v>263.06</c:v>
                </c:pt>
                <c:pt idx="9">
                  <c:v>268.25</c:v>
                </c:pt>
                <c:pt idx="10">
                  <c:v>286.01</c:v>
                </c:pt>
                <c:pt idx="11">
                  <c:v>313.2</c:v>
                </c:pt>
                <c:pt idx="12">
                  <c:v>375.45</c:v>
                </c:pt>
                <c:pt idx="13">
                  <c:v>389.58</c:v>
                </c:pt>
                <c:pt idx="14">
                  <c:v>412.9</c:v>
                </c:pt>
                <c:pt idx="15">
                  <c:v>431.47999999999996</c:v>
                </c:pt>
                <c:pt idx="16">
                  <c:v>445.71</c:v>
                </c:pt>
                <c:pt idx="17">
                  <c:v>457.60999999999996</c:v>
                </c:pt>
                <c:pt idx="18">
                  <c:v>509.04999999999995</c:v>
                </c:pt>
                <c:pt idx="19">
                  <c:v>528.65</c:v>
                </c:pt>
                <c:pt idx="20">
                  <c:v>548.09</c:v>
                </c:pt>
                <c:pt idx="21">
                  <c:v>587.04000000000008</c:v>
                </c:pt>
                <c:pt idx="22">
                  <c:v>604.53000000000009</c:v>
                </c:pt>
                <c:pt idx="23">
                  <c:v>640.22</c:v>
                </c:pt>
                <c:pt idx="24">
                  <c:v>651.98</c:v>
                </c:pt>
                <c:pt idx="25">
                  <c:v>700.34</c:v>
                </c:pt>
                <c:pt idx="26">
                  <c:v>744.42000000000007</c:v>
                </c:pt>
                <c:pt idx="27">
                  <c:v>751.34</c:v>
                </c:pt>
                <c:pt idx="28">
                  <c:v>757.35</c:v>
                </c:pt>
                <c:pt idx="29">
                  <c:v>787.25</c:v>
                </c:pt>
                <c:pt idx="30">
                  <c:v>804.15</c:v>
                </c:pt>
                <c:pt idx="31">
                  <c:v>816.20999999999992</c:v>
                </c:pt>
                <c:pt idx="32">
                  <c:v>836.81999999999994</c:v>
                </c:pt>
                <c:pt idx="33">
                  <c:v>861.58999999999992</c:v>
                </c:pt>
                <c:pt idx="34">
                  <c:v>883.04</c:v>
                </c:pt>
                <c:pt idx="35">
                  <c:v>887.67</c:v>
                </c:pt>
                <c:pt idx="36">
                  <c:v>895.39</c:v>
                </c:pt>
                <c:pt idx="37">
                  <c:v>918.99</c:v>
                </c:pt>
                <c:pt idx="38">
                  <c:v>919.94</c:v>
                </c:pt>
                <c:pt idx="39">
                  <c:v>919.94</c:v>
                </c:pt>
                <c:pt idx="40">
                  <c:v>940.99</c:v>
                </c:pt>
                <c:pt idx="41">
                  <c:v>952.01</c:v>
                </c:pt>
                <c:pt idx="42">
                  <c:v>952.01</c:v>
                </c:pt>
                <c:pt idx="43">
                  <c:v>953.84</c:v>
                </c:pt>
                <c:pt idx="44">
                  <c:v>953.84</c:v>
                </c:pt>
                <c:pt idx="45">
                  <c:v>955.32</c:v>
                </c:pt>
                <c:pt idx="46">
                  <c:v>955.32</c:v>
                </c:pt>
                <c:pt idx="47">
                  <c:v>955.32</c:v>
                </c:pt>
                <c:pt idx="48">
                  <c:v>959.85</c:v>
                </c:pt>
                <c:pt idx="49">
                  <c:v>977.4</c:v>
                </c:pt>
                <c:pt idx="50">
                  <c:v>986.04</c:v>
                </c:pt>
                <c:pt idx="51">
                  <c:v>1024.6099999999999</c:v>
                </c:pt>
                <c:pt idx="52">
                  <c:v>1074.3699999999999</c:v>
                </c:pt>
                <c:pt idx="53">
                  <c:v>1094.4699999999998</c:v>
                </c:pt>
                <c:pt idx="54">
                  <c:v>1108.7699999999998</c:v>
                </c:pt>
                <c:pt idx="55">
                  <c:v>1124.2399999999998</c:v>
                </c:pt>
                <c:pt idx="56">
                  <c:v>1145.7499999999998</c:v>
                </c:pt>
                <c:pt idx="57">
                  <c:v>1159.5899999999997</c:v>
                </c:pt>
                <c:pt idx="58">
                  <c:v>1168.5499999999997</c:v>
                </c:pt>
                <c:pt idx="59">
                  <c:v>1197.6799999999998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5904"/>
        <c:axId val="72200704"/>
      </c:lineChart>
      <c:catAx>
        <c:axId val="1430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00704"/>
        <c:crosses val="autoZero"/>
        <c:auto val="1"/>
        <c:lblAlgn val="ctr"/>
        <c:lblOffset val="100"/>
        <c:noMultiLvlLbl val="0"/>
      </c:catAx>
      <c:valAx>
        <c:axId val="7220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JT_4!$K$1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JT_4!$K$5:$K$64</c:f>
              <c:numCache>
                <c:formatCode>0.00</c:formatCode>
                <c:ptCount val="60"/>
                <c:pt idx="0">
                  <c:v>0</c:v>
                </c:pt>
                <c:pt idx="1">
                  <c:v>74.61</c:v>
                </c:pt>
                <c:pt idx="2">
                  <c:v>126.48000000000002</c:v>
                </c:pt>
                <c:pt idx="3">
                  <c:v>129.15</c:v>
                </c:pt>
                <c:pt idx="4">
                  <c:v>154.03</c:v>
                </c:pt>
                <c:pt idx="5">
                  <c:v>186.97</c:v>
                </c:pt>
                <c:pt idx="6">
                  <c:v>246.36</c:v>
                </c:pt>
                <c:pt idx="7">
                  <c:v>270.34000000000003</c:v>
                </c:pt>
                <c:pt idx="8">
                  <c:v>280.70000000000005</c:v>
                </c:pt>
                <c:pt idx="9">
                  <c:v>287.83000000000004</c:v>
                </c:pt>
                <c:pt idx="10">
                  <c:v>319.33000000000004</c:v>
                </c:pt>
                <c:pt idx="11">
                  <c:v>402.71000000000004</c:v>
                </c:pt>
                <c:pt idx="12">
                  <c:v>498.55000000000007</c:v>
                </c:pt>
                <c:pt idx="13">
                  <c:v>513.97</c:v>
                </c:pt>
                <c:pt idx="14">
                  <c:v>536.09</c:v>
                </c:pt>
                <c:pt idx="15">
                  <c:v>553.83000000000004</c:v>
                </c:pt>
                <c:pt idx="16">
                  <c:v>567.38</c:v>
                </c:pt>
                <c:pt idx="17">
                  <c:v>585.76</c:v>
                </c:pt>
                <c:pt idx="18">
                  <c:v>649.26</c:v>
                </c:pt>
                <c:pt idx="19">
                  <c:v>667.38</c:v>
                </c:pt>
                <c:pt idx="20">
                  <c:v>682.47</c:v>
                </c:pt>
                <c:pt idx="21">
                  <c:v>723.53</c:v>
                </c:pt>
                <c:pt idx="22">
                  <c:v>741.03</c:v>
                </c:pt>
                <c:pt idx="23">
                  <c:v>795.72</c:v>
                </c:pt>
                <c:pt idx="24">
                  <c:v>806.94</c:v>
                </c:pt>
                <c:pt idx="25">
                  <c:v>851.04000000000008</c:v>
                </c:pt>
                <c:pt idx="26">
                  <c:v>887.47</c:v>
                </c:pt>
                <c:pt idx="27">
                  <c:v>894.82</c:v>
                </c:pt>
                <c:pt idx="28">
                  <c:v>900.67000000000007</c:v>
                </c:pt>
                <c:pt idx="29">
                  <c:v>912.03000000000009</c:v>
                </c:pt>
                <c:pt idx="30">
                  <c:v>928.59000000000015</c:v>
                </c:pt>
                <c:pt idx="31">
                  <c:v>942.2700000000001</c:v>
                </c:pt>
                <c:pt idx="32">
                  <c:v>963.99000000000012</c:v>
                </c:pt>
                <c:pt idx="33">
                  <c:v>988.8900000000001</c:v>
                </c:pt>
                <c:pt idx="34">
                  <c:v>995.5200000000001</c:v>
                </c:pt>
                <c:pt idx="35">
                  <c:v>998.2</c:v>
                </c:pt>
                <c:pt idx="36">
                  <c:v>1002.69</c:v>
                </c:pt>
                <c:pt idx="37">
                  <c:v>1026.9000000000001</c:v>
                </c:pt>
                <c:pt idx="38">
                  <c:v>1027.8700000000001</c:v>
                </c:pt>
                <c:pt idx="39">
                  <c:v>1027.8700000000001</c:v>
                </c:pt>
                <c:pt idx="40">
                  <c:v>1051.1100000000001</c:v>
                </c:pt>
                <c:pt idx="41">
                  <c:v>1063.3700000000001</c:v>
                </c:pt>
                <c:pt idx="42">
                  <c:v>1063.3700000000001</c:v>
                </c:pt>
                <c:pt idx="43">
                  <c:v>1065.2</c:v>
                </c:pt>
                <c:pt idx="44">
                  <c:v>1065.2</c:v>
                </c:pt>
                <c:pt idx="45">
                  <c:v>1067.26</c:v>
                </c:pt>
                <c:pt idx="46">
                  <c:v>1067.26</c:v>
                </c:pt>
                <c:pt idx="47">
                  <c:v>1067.26</c:v>
                </c:pt>
                <c:pt idx="48">
                  <c:v>1074.3900000000001</c:v>
                </c:pt>
                <c:pt idx="49">
                  <c:v>1090.8000000000002</c:v>
                </c:pt>
                <c:pt idx="50">
                  <c:v>1100.4400000000003</c:v>
                </c:pt>
                <c:pt idx="51">
                  <c:v>1154.9700000000003</c:v>
                </c:pt>
                <c:pt idx="52">
                  <c:v>1218.8400000000001</c:v>
                </c:pt>
                <c:pt idx="53">
                  <c:v>1240.0400000000002</c:v>
                </c:pt>
                <c:pt idx="54">
                  <c:v>1254.0600000000002</c:v>
                </c:pt>
                <c:pt idx="55">
                  <c:v>1271.2800000000002</c:v>
                </c:pt>
                <c:pt idx="56">
                  <c:v>1301.4800000000002</c:v>
                </c:pt>
                <c:pt idx="57">
                  <c:v>1318.4100000000003</c:v>
                </c:pt>
                <c:pt idx="58">
                  <c:v>1334.8600000000004</c:v>
                </c:pt>
                <c:pt idx="59">
                  <c:v>1375.5500000000004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1664"/>
        <c:axId val="72203008"/>
      </c:lineChart>
      <c:catAx>
        <c:axId val="14648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03008"/>
        <c:crosses val="autoZero"/>
        <c:auto val="1"/>
        <c:lblAlgn val="ctr"/>
        <c:lblOffset val="100"/>
        <c:noMultiLvlLbl val="0"/>
      </c:catAx>
      <c:valAx>
        <c:axId val="7220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8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JT_1!$I$5:$I$28</c:f>
              <c:numCache>
                <c:formatCode>0.00</c:formatCode>
                <c:ptCount val="24"/>
                <c:pt idx="0">
                  <c:v>0</c:v>
                </c:pt>
                <c:pt idx="1">
                  <c:v>80.810000000000016</c:v>
                </c:pt>
                <c:pt idx="2">
                  <c:v>107.26000000000002</c:v>
                </c:pt>
                <c:pt idx="3">
                  <c:v>127.98000000000002</c:v>
                </c:pt>
                <c:pt idx="4">
                  <c:v>152.31000000000003</c:v>
                </c:pt>
                <c:pt idx="5">
                  <c:v>196.49</c:v>
                </c:pt>
                <c:pt idx="6">
                  <c:v>215.25</c:v>
                </c:pt>
                <c:pt idx="7">
                  <c:v>232.71</c:v>
                </c:pt>
                <c:pt idx="8">
                  <c:v>240.51000000000002</c:v>
                </c:pt>
                <c:pt idx="9">
                  <c:v>253.60000000000002</c:v>
                </c:pt>
                <c:pt idx="10">
                  <c:v>284.45000000000005</c:v>
                </c:pt>
                <c:pt idx="11">
                  <c:v>303.00000000000006</c:v>
                </c:pt>
                <c:pt idx="12">
                  <c:v>339.21000000000004</c:v>
                </c:pt>
                <c:pt idx="13">
                  <c:v>379.58000000000004</c:v>
                </c:pt>
                <c:pt idx="14">
                  <c:v>394.98</c:v>
                </c:pt>
                <c:pt idx="15">
                  <c:v>444.41</c:v>
                </c:pt>
                <c:pt idx="16">
                  <c:v>461.04</c:v>
                </c:pt>
                <c:pt idx="17">
                  <c:v>472.83000000000004</c:v>
                </c:pt>
                <c:pt idx="18">
                  <c:v>497.87000000000006</c:v>
                </c:pt>
                <c:pt idx="19">
                  <c:v>536.57000000000005</c:v>
                </c:pt>
                <c:pt idx="20">
                  <c:v>543.20000000000005</c:v>
                </c:pt>
                <c:pt idx="21">
                  <c:v>567.09</c:v>
                </c:pt>
                <c:pt idx="22">
                  <c:v>623.44000000000005</c:v>
                </c:pt>
                <c:pt idx="23">
                  <c:v>623.44000000000005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2496"/>
        <c:axId val="82036416"/>
      </c:lineChart>
      <c:catAx>
        <c:axId val="9124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6416"/>
        <c:crosses val="autoZero"/>
        <c:auto val="1"/>
        <c:lblAlgn val="ctr"/>
        <c:lblOffset val="100"/>
        <c:noMultiLvlLbl val="0"/>
      </c:catAx>
      <c:valAx>
        <c:axId val="82036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JT_4!$M$1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JT_4!$M$5:$M$64</c:f>
              <c:numCache>
                <c:formatCode>0.00</c:formatCode>
                <c:ptCount val="60"/>
                <c:pt idx="0">
                  <c:v>0</c:v>
                </c:pt>
                <c:pt idx="1">
                  <c:v>113.68899999999999</c:v>
                </c:pt>
                <c:pt idx="2">
                  <c:v>214.245</c:v>
                </c:pt>
                <c:pt idx="3">
                  <c:v>219.04049999999998</c:v>
                </c:pt>
                <c:pt idx="4">
                  <c:v>264.02849999999995</c:v>
                </c:pt>
                <c:pt idx="5">
                  <c:v>308.98199999999991</c:v>
                </c:pt>
                <c:pt idx="6">
                  <c:v>384.60599999999988</c:v>
                </c:pt>
                <c:pt idx="7">
                  <c:v>409.97499999999991</c:v>
                </c:pt>
                <c:pt idx="8">
                  <c:v>420.85399999999987</c:v>
                </c:pt>
                <c:pt idx="9">
                  <c:v>429.07649999999984</c:v>
                </c:pt>
                <c:pt idx="10">
                  <c:v>538.10799999999983</c:v>
                </c:pt>
                <c:pt idx="11">
                  <c:v>699.14249999999981</c:v>
                </c:pt>
                <c:pt idx="12">
                  <c:v>850.44799999999987</c:v>
                </c:pt>
                <c:pt idx="13">
                  <c:v>875.24199999999985</c:v>
                </c:pt>
                <c:pt idx="14">
                  <c:v>903.53199999999993</c:v>
                </c:pt>
                <c:pt idx="15">
                  <c:v>925.24399999999991</c:v>
                </c:pt>
                <c:pt idx="16">
                  <c:v>938.34249999999986</c:v>
                </c:pt>
                <c:pt idx="17">
                  <c:v>949.30199999999979</c:v>
                </c:pt>
                <c:pt idx="18">
                  <c:v>1013.4374999999998</c:v>
                </c:pt>
                <c:pt idx="19">
                  <c:v>1030.3769999999997</c:v>
                </c:pt>
                <c:pt idx="20">
                  <c:v>1054.9869999999999</c:v>
                </c:pt>
                <c:pt idx="21">
                  <c:v>1099.6414999999997</c:v>
                </c:pt>
                <c:pt idx="22">
                  <c:v>1128.2649999999999</c:v>
                </c:pt>
                <c:pt idx="23">
                  <c:v>1190.5029999999997</c:v>
                </c:pt>
                <c:pt idx="24">
                  <c:v>1205.3494999999998</c:v>
                </c:pt>
                <c:pt idx="25">
                  <c:v>1340.4514999999997</c:v>
                </c:pt>
                <c:pt idx="26">
                  <c:v>1418.4789999999996</c:v>
                </c:pt>
                <c:pt idx="27">
                  <c:v>1433.4519999999995</c:v>
                </c:pt>
                <c:pt idx="28">
                  <c:v>1440.0759999999996</c:v>
                </c:pt>
                <c:pt idx="29">
                  <c:v>1455.6699999999996</c:v>
                </c:pt>
                <c:pt idx="30">
                  <c:v>1525.0724999999995</c:v>
                </c:pt>
                <c:pt idx="31">
                  <c:v>1585.3209999999997</c:v>
                </c:pt>
                <c:pt idx="32">
                  <c:v>1606.2624999999996</c:v>
                </c:pt>
                <c:pt idx="33">
                  <c:v>1628.9749999999997</c:v>
                </c:pt>
                <c:pt idx="34">
                  <c:v>1635.0354999999995</c:v>
                </c:pt>
                <c:pt idx="35">
                  <c:v>1637.2894999999996</c:v>
                </c:pt>
                <c:pt idx="36">
                  <c:v>1642.2689999999996</c:v>
                </c:pt>
                <c:pt idx="37">
                  <c:v>1663.0839999999994</c:v>
                </c:pt>
                <c:pt idx="38">
                  <c:v>1663.7049999999995</c:v>
                </c:pt>
                <c:pt idx="39">
                  <c:v>1663.7049999999995</c:v>
                </c:pt>
                <c:pt idx="40">
                  <c:v>1675.3084999999994</c:v>
                </c:pt>
                <c:pt idx="41">
                  <c:v>1682.1509999999994</c:v>
                </c:pt>
                <c:pt idx="42">
                  <c:v>1682.1509999999994</c:v>
                </c:pt>
                <c:pt idx="43">
                  <c:v>1683.6229999999994</c:v>
                </c:pt>
                <c:pt idx="44">
                  <c:v>1683.6229999999994</c:v>
                </c:pt>
                <c:pt idx="45">
                  <c:v>1685.1524999999992</c:v>
                </c:pt>
                <c:pt idx="46">
                  <c:v>1685.1524999999992</c:v>
                </c:pt>
                <c:pt idx="47">
                  <c:v>1685.1524999999992</c:v>
                </c:pt>
                <c:pt idx="48">
                  <c:v>1689.1659999999993</c:v>
                </c:pt>
                <c:pt idx="49">
                  <c:v>1706.6344999999992</c:v>
                </c:pt>
                <c:pt idx="50">
                  <c:v>1713.8334999999993</c:v>
                </c:pt>
                <c:pt idx="51">
                  <c:v>1749.6904999999995</c:v>
                </c:pt>
                <c:pt idx="52">
                  <c:v>1781.1429999999993</c:v>
                </c:pt>
                <c:pt idx="53">
                  <c:v>1804.2119999999993</c:v>
                </c:pt>
                <c:pt idx="54">
                  <c:v>1821.0479999999993</c:v>
                </c:pt>
                <c:pt idx="55">
                  <c:v>1839.9424999999994</c:v>
                </c:pt>
                <c:pt idx="56">
                  <c:v>1873.4419999999996</c:v>
                </c:pt>
                <c:pt idx="57">
                  <c:v>1885.1834999999996</c:v>
                </c:pt>
                <c:pt idx="58">
                  <c:v>1894.9354999999996</c:v>
                </c:pt>
                <c:pt idx="59">
                  <c:v>1925.8014999999996</c:v>
                </c:pt>
              </c:numCache>
            </c:numRef>
          </c:val>
        </c:ser>
        <c:ser>
          <c:idx val="2"/>
          <c:order val="3"/>
          <c:tx>
            <c:strRef>
              <c:f>JT_4!$L$1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JT_4!$L$5:$L$64</c:f>
              <c:numCache>
                <c:formatCode>0.00</c:formatCode>
                <c:ptCount val="60"/>
                <c:pt idx="0">
                  <c:v>0</c:v>
                </c:pt>
                <c:pt idx="1">
                  <c:v>84.030999999999992</c:v>
                </c:pt>
                <c:pt idx="2">
                  <c:v>158.35500000000002</c:v>
                </c:pt>
                <c:pt idx="3">
                  <c:v>161.89949999999999</c:v>
                </c:pt>
                <c:pt idx="4">
                  <c:v>195.15149999999997</c:v>
                </c:pt>
                <c:pt idx="5">
                  <c:v>228.37799999999996</c:v>
                </c:pt>
                <c:pt idx="6">
                  <c:v>284.27399999999994</c:v>
                </c:pt>
                <c:pt idx="7">
                  <c:v>303.02499999999992</c:v>
                </c:pt>
                <c:pt idx="8">
                  <c:v>311.06599999999992</c:v>
                </c:pt>
                <c:pt idx="9">
                  <c:v>317.1434999999999</c:v>
                </c:pt>
                <c:pt idx="10">
                  <c:v>397.73199999999991</c:v>
                </c:pt>
                <c:pt idx="11">
                  <c:v>516.75749999999994</c:v>
                </c:pt>
                <c:pt idx="12">
                  <c:v>628.59199999999998</c:v>
                </c:pt>
                <c:pt idx="13">
                  <c:v>646.91799999999989</c:v>
                </c:pt>
                <c:pt idx="14">
                  <c:v>667.82799999999997</c:v>
                </c:pt>
                <c:pt idx="15">
                  <c:v>683.87599999999998</c:v>
                </c:pt>
                <c:pt idx="16">
                  <c:v>693.55749999999989</c:v>
                </c:pt>
                <c:pt idx="17">
                  <c:v>701.6579999999999</c:v>
                </c:pt>
                <c:pt idx="18">
                  <c:v>749.06249999999989</c:v>
                </c:pt>
                <c:pt idx="19">
                  <c:v>761.58299999999986</c:v>
                </c:pt>
                <c:pt idx="20">
                  <c:v>779.77299999999991</c:v>
                </c:pt>
                <c:pt idx="21">
                  <c:v>812.77849999999989</c:v>
                </c:pt>
                <c:pt idx="22">
                  <c:v>833.93499999999995</c:v>
                </c:pt>
                <c:pt idx="23">
                  <c:v>879.93699999999978</c:v>
                </c:pt>
                <c:pt idx="24">
                  <c:v>890.91049999999984</c:v>
                </c:pt>
                <c:pt idx="25">
                  <c:v>990.7684999999999</c:v>
                </c:pt>
                <c:pt idx="26">
                  <c:v>1048.4409999999998</c:v>
                </c:pt>
                <c:pt idx="27">
                  <c:v>1059.5079999999998</c:v>
                </c:pt>
                <c:pt idx="28">
                  <c:v>1064.4039999999998</c:v>
                </c:pt>
                <c:pt idx="29">
                  <c:v>1075.9299999999998</c:v>
                </c:pt>
                <c:pt idx="30">
                  <c:v>1127.2274999999997</c:v>
                </c:pt>
                <c:pt idx="31">
                  <c:v>1171.7589999999998</c:v>
                </c:pt>
                <c:pt idx="32">
                  <c:v>1187.2374999999997</c:v>
                </c:pt>
                <c:pt idx="33">
                  <c:v>1204.0249999999999</c:v>
                </c:pt>
                <c:pt idx="34">
                  <c:v>1208.5044999999998</c:v>
                </c:pt>
                <c:pt idx="35">
                  <c:v>1210.1704999999997</c:v>
                </c:pt>
                <c:pt idx="36">
                  <c:v>1213.8509999999997</c:v>
                </c:pt>
                <c:pt idx="37">
                  <c:v>1229.2359999999996</c:v>
                </c:pt>
                <c:pt idx="38">
                  <c:v>1229.6949999999997</c:v>
                </c:pt>
                <c:pt idx="39">
                  <c:v>1229.6949999999997</c:v>
                </c:pt>
                <c:pt idx="40">
                  <c:v>1238.2714999999996</c:v>
                </c:pt>
                <c:pt idx="41">
                  <c:v>1243.3289999999995</c:v>
                </c:pt>
                <c:pt idx="42">
                  <c:v>1243.3289999999995</c:v>
                </c:pt>
                <c:pt idx="43">
                  <c:v>1244.4169999999995</c:v>
                </c:pt>
                <c:pt idx="44">
                  <c:v>1244.4169999999995</c:v>
                </c:pt>
                <c:pt idx="45">
                  <c:v>1245.5474999999994</c:v>
                </c:pt>
                <c:pt idx="46">
                  <c:v>1245.5474999999994</c:v>
                </c:pt>
                <c:pt idx="47">
                  <c:v>1245.5474999999994</c:v>
                </c:pt>
                <c:pt idx="48">
                  <c:v>1248.5139999999994</c:v>
                </c:pt>
                <c:pt idx="49">
                  <c:v>1261.4254999999996</c:v>
                </c:pt>
                <c:pt idx="50">
                  <c:v>1266.7464999999995</c:v>
                </c:pt>
                <c:pt idx="51">
                  <c:v>1293.2494999999997</c:v>
                </c:pt>
                <c:pt idx="52">
                  <c:v>1316.4969999999996</c:v>
                </c:pt>
                <c:pt idx="53">
                  <c:v>1333.5479999999995</c:v>
                </c:pt>
                <c:pt idx="54">
                  <c:v>1345.9919999999995</c:v>
                </c:pt>
                <c:pt idx="55">
                  <c:v>1359.9574999999995</c:v>
                </c:pt>
                <c:pt idx="56">
                  <c:v>1384.7179999999996</c:v>
                </c:pt>
                <c:pt idx="57">
                  <c:v>1393.3964999999998</c:v>
                </c:pt>
                <c:pt idx="58">
                  <c:v>1400.6044999999997</c:v>
                </c:pt>
                <c:pt idx="59">
                  <c:v>1423.4184999999998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82176"/>
        <c:axId val="14666368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JT_4!$H$5:$H$64</c:f>
              <c:numCache>
                <c:formatCode>0.00</c:formatCode>
                <c:ptCount val="60"/>
                <c:pt idx="0">
                  <c:v>0</c:v>
                </c:pt>
                <c:pt idx="1">
                  <c:v>98.86</c:v>
                </c:pt>
                <c:pt idx="2">
                  <c:v>186.3</c:v>
                </c:pt>
                <c:pt idx="3">
                  <c:v>190.47</c:v>
                </c:pt>
                <c:pt idx="4">
                  <c:v>229.58999999999997</c:v>
                </c:pt>
                <c:pt idx="5">
                  <c:v>268.67999999999995</c:v>
                </c:pt>
                <c:pt idx="6">
                  <c:v>334.43999999999994</c:v>
                </c:pt>
                <c:pt idx="7">
                  <c:v>356.49999999999994</c:v>
                </c:pt>
                <c:pt idx="8">
                  <c:v>365.95999999999992</c:v>
                </c:pt>
                <c:pt idx="9">
                  <c:v>373.1099999999999</c:v>
                </c:pt>
                <c:pt idx="10">
                  <c:v>467.9199999999999</c:v>
                </c:pt>
                <c:pt idx="11">
                  <c:v>607.94999999999993</c:v>
                </c:pt>
                <c:pt idx="12">
                  <c:v>739.52</c:v>
                </c:pt>
                <c:pt idx="13">
                  <c:v>761.07999999999993</c:v>
                </c:pt>
                <c:pt idx="14">
                  <c:v>785.68</c:v>
                </c:pt>
                <c:pt idx="15">
                  <c:v>804.56</c:v>
                </c:pt>
                <c:pt idx="16">
                  <c:v>815.94999999999993</c:v>
                </c:pt>
                <c:pt idx="17">
                  <c:v>825.4799999999999</c:v>
                </c:pt>
                <c:pt idx="18">
                  <c:v>881.24999999999989</c:v>
                </c:pt>
                <c:pt idx="19">
                  <c:v>895.9799999999999</c:v>
                </c:pt>
                <c:pt idx="20">
                  <c:v>917.37999999999988</c:v>
                </c:pt>
                <c:pt idx="21">
                  <c:v>956.20999999999992</c:v>
                </c:pt>
                <c:pt idx="22">
                  <c:v>981.09999999999991</c:v>
                </c:pt>
                <c:pt idx="23">
                  <c:v>1035.2199999999998</c:v>
                </c:pt>
                <c:pt idx="24">
                  <c:v>1048.1299999999999</c:v>
                </c:pt>
                <c:pt idx="25">
                  <c:v>1165.6099999999999</c:v>
                </c:pt>
                <c:pt idx="26">
                  <c:v>1233.4599999999998</c:v>
                </c:pt>
                <c:pt idx="27">
                  <c:v>1246.4799999999998</c:v>
                </c:pt>
                <c:pt idx="28">
                  <c:v>1252.2399999999998</c:v>
                </c:pt>
                <c:pt idx="29">
                  <c:v>1265.7999999999997</c:v>
                </c:pt>
                <c:pt idx="30">
                  <c:v>1326.1499999999996</c:v>
                </c:pt>
                <c:pt idx="31">
                  <c:v>1378.5399999999997</c:v>
                </c:pt>
                <c:pt idx="32">
                  <c:v>1396.7499999999998</c:v>
                </c:pt>
                <c:pt idx="33">
                  <c:v>1416.4999999999998</c:v>
                </c:pt>
                <c:pt idx="34">
                  <c:v>1421.7699999999998</c:v>
                </c:pt>
                <c:pt idx="35">
                  <c:v>1423.7299999999998</c:v>
                </c:pt>
                <c:pt idx="36">
                  <c:v>1428.0599999999997</c:v>
                </c:pt>
                <c:pt idx="37">
                  <c:v>1446.1599999999996</c:v>
                </c:pt>
                <c:pt idx="38">
                  <c:v>1446.6999999999996</c:v>
                </c:pt>
                <c:pt idx="39">
                  <c:v>1446.6999999999996</c:v>
                </c:pt>
                <c:pt idx="40">
                  <c:v>1456.7899999999995</c:v>
                </c:pt>
                <c:pt idx="41">
                  <c:v>1462.7399999999996</c:v>
                </c:pt>
                <c:pt idx="42">
                  <c:v>1462.7399999999996</c:v>
                </c:pt>
                <c:pt idx="43">
                  <c:v>1464.0199999999995</c:v>
                </c:pt>
                <c:pt idx="44">
                  <c:v>1464.0199999999995</c:v>
                </c:pt>
                <c:pt idx="45">
                  <c:v>1465.3499999999995</c:v>
                </c:pt>
                <c:pt idx="46">
                  <c:v>1465.3499999999995</c:v>
                </c:pt>
                <c:pt idx="47">
                  <c:v>1465.3499999999995</c:v>
                </c:pt>
                <c:pt idx="48">
                  <c:v>1468.8399999999995</c:v>
                </c:pt>
                <c:pt idx="49">
                  <c:v>1484.0299999999995</c:v>
                </c:pt>
                <c:pt idx="50">
                  <c:v>1490.2899999999995</c:v>
                </c:pt>
                <c:pt idx="51">
                  <c:v>1521.4699999999996</c:v>
                </c:pt>
                <c:pt idx="52">
                  <c:v>1548.8199999999995</c:v>
                </c:pt>
                <c:pt idx="53">
                  <c:v>1568.8799999999994</c:v>
                </c:pt>
                <c:pt idx="54">
                  <c:v>1583.5199999999995</c:v>
                </c:pt>
                <c:pt idx="55">
                  <c:v>1599.9499999999996</c:v>
                </c:pt>
                <c:pt idx="56">
                  <c:v>1629.0799999999997</c:v>
                </c:pt>
                <c:pt idx="57">
                  <c:v>1639.2899999999997</c:v>
                </c:pt>
                <c:pt idx="58">
                  <c:v>1647.7699999999998</c:v>
                </c:pt>
                <c:pt idx="59">
                  <c:v>1674.6099999999997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2176"/>
        <c:axId val="146663680"/>
      </c:lineChart>
      <c:catAx>
        <c:axId val="1464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663680"/>
        <c:crosses val="autoZero"/>
        <c:auto val="1"/>
        <c:lblAlgn val="ctr"/>
        <c:lblOffset val="100"/>
        <c:noMultiLvlLbl val="0"/>
      </c:catAx>
      <c:valAx>
        <c:axId val="14666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4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JT_5!$H$5:$H$39</c:f>
              <c:numCache>
                <c:formatCode>0.00</c:formatCode>
                <c:ptCount val="35"/>
                <c:pt idx="0">
                  <c:v>0</c:v>
                </c:pt>
                <c:pt idx="1">
                  <c:v>6.58</c:v>
                </c:pt>
                <c:pt idx="2">
                  <c:v>19.68</c:v>
                </c:pt>
                <c:pt idx="3">
                  <c:v>27.73</c:v>
                </c:pt>
                <c:pt idx="4">
                  <c:v>36.840000000000003</c:v>
                </c:pt>
                <c:pt idx="5">
                  <c:v>52.6</c:v>
                </c:pt>
                <c:pt idx="6">
                  <c:v>52.6</c:v>
                </c:pt>
                <c:pt idx="7">
                  <c:v>65.94</c:v>
                </c:pt>
                <c:pt idx="8">
                  <c:v>69.38</c:v>
                </c:pt>
                <c:pt idx="9">
                  <c:v>73.97</c:v>
                </c:pt>
                <c:pt idx="10">
                  <c:v>76.55</c:v>
                </c:pt>
                <c:pt idx="11">
                  <c:v>76.55</c:v>
                </c:pt>
                <c:pt idx="12">
                  <c:v>83.83</c:v>
                </c:pt>
                <c:pt idx="13">
                  <c:v>102.41</c:v>
                </c:pt>
                <c:pt idx="14">
                  <c:v>115.94999999999999</c:v>
                </c:pt>
                <c:pt idx="15">
                  <c:v>131.79999999999998</c:v>
                </c:pt>
                <c:pt idx="16">
                  <c:v>141.29999999999998</c:v>
                </c:pt>
                <c:pt idx="17">
                  <c:v>144.02999999999997</c:v>
                </c:pt>
                <c:pt idx="18">
                  <c:v>147.24999999999997</c:v>
                </c:pt>
                <c:pt idx="19">
                  <c:v>147.24999999999997</c:v>
                </c:pt>
                <c:pt idx="20">
                  <c:v>152.64999999999998</c:v>
                </c:pt>
                <c:pt idx="21">
                  <c:v>170.26</c:v>
                </c:pt>
                <c:pt idx="22">
                  <c:v>185.13</c:v>
                </c:pt>
                <c:pt idx="23">
                  <c:v>199.82999999999998</c:v>
                </c:pt>
                <c:pt idx="24">
                  <c:v>203.73999999999998</c:v>
                </c:pt>
                <c:pt idx="25">
                  <c:v>203.73999999999998</c:v>
                </c:pt>
                <c:pt idx="26">
                  <c:v>213.39999999999998</c:v>
                </c:pt>
                <c:pt idx="27">
                  <c:v>231.15999999999997</c:v>
                </c:pt>
                <c:pt idx="28">
                  <c:v>364.18999999999994</c:v>
                </c:pt>
                <c:pt idx="29">
                  <c:v>384.49999999999994</c:v>
                </c:pt>
                <c:pt idx="30">
                  <c:v>391.70999999999992</c:v>
                </c:pt>
                <c:pt idx="31">
                  <c:v>402.58999999999992</c:v>
                </c:pt>
                <c:pt idx="32">
                  <c:v>417.5499999999999</c:v>
                </c:pt>
                <c:pt idx="33">
                  <c:v>438.5499999999999</c:v>
                </c:pt>
                <c:pt idx="34">
                  <c:v>501.93999999999988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JT_5!$L$1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JT_5!$L$5:$L$39</c:f>
              <c:numCache>
                <c:formatCode>0.00</c:formatCode>
                <c:ptCount val="35"/>
                <c:pt idx="0">
                  <c:v>0</c:v>
                </c:pt>
                <c:pt idx="1">
                  <c:v>5.593</c:v>
                </c:pt>
                <c:pt idx="2">
                  <c:v>16.727999999999998</c:v>
                </c:pt>
                <c:pt idx="3">
                  <c:v>23.570499999999999</c:v>
                </c:pt>
                <c:pt idx="4">
                  <c:v>31.314000000000004</c:v>
                </c:pt>
                <c:pt idx="5">
                  <c:v>44.71</c:v>
                </c:pt>
                <c:pt idx="6">
                  <c:v>44.71</c:v>
                </c:pt>
                <c:pt idx="7">
                  <c:v>56.048999999999999</c:v>
                </c:pt>
                <c:pt idx="8">
                  <c:v>58.972999999999992</c:v>
                </c:pt>
                <c:pt idx="9">
                  <c:v>62.874499999999998</c:v>
                </c:pt>
                <c:pt idx="10">
                  <c:v>65.067499999999995</c:v>
                </c:pt>
                <c:pt idx="11">
                  <c:v>65.067499999999995</c:v>
                </c:pt>
                <c:pt idx="12">
                  <c:v>71.255499999999998</c:v>
                </c:pt>
                <c:pt idx="13">
                  <c:v>87.04849999999999</c:v>
                </c:pt>
                <c:pt idx="14">
                  <c:v>98.55749999999999</c:v>
                </c:pt>
                <c:pt idx="15">
                  <c:v>112.02999999999999</c:v>
                </c:pt>
                <c:pt idx="16">
                  <c:v>120.10499999999998</c:v>
                </c:pt>
                <c:pt idx="17">
                  <c:v>122.42549999999997</c:v>
                </c:pt>
                <c:pt idx="18">
                  <c:v>125.16249999999997</c:v>
                </c:pt>
                <c:pt idx="19">
                  <c:v>125.16249999999997</c:v>
                </c:pt>
                <c:pt idx="20">
                  <c:v>129.75249999999997</c:v>
                </c:pt>
                <c:pt idx="21">
                  <c:v>144.72099999999998</c:v>
                </c:pt>
                <c:pt idx="22">
                  <c:v>157.3605</c:v>
                </c:pt>
                <c:pt idx="23">
                  <c:v>169.85549999999998</c:v>
                </c:pt>
                <c:pt idx="24">
                  <c:v>173.17899999999997</c:v>
                </c:pt>
                <c:pt idx="25">
                  <c:v>173.17899999999997</c:v>
                </c:pt>
                <c:pt idx="26">
                  <c:v>181.39</c:v>
                </c:pt>
                <c:pt idx="27">
                  <c:v>196.48599999999996</c:v>
                </c:pt>
                <c:pt idx="28">
                  <c:v>309.56149999999997</c:v>
                </c:pt>
                <c:pt idx="29">
                  <c:v>326.82499999999993</c:v>
                </c:pt>
                <c:pt idx="30">
                  <c:v>332.95349999999991</c:v>
                </c:pt>
                <c:pt idx="31">
                  <c:v>342.2014999999999</c:v>
                </c:pt>
                <c:pt idx="32">
                  <c:v>354.9174999999999</c:v>
                </c:pt>
                <c:pt idx="33">
                  <c:v>372.76749999999993</c:v>
                </c:pt>
                <c:pt idx="34">
                  <c:v>426.64899999999989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JT_5!$M$1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JT_5!$M$5:$M$39</c:f>
              <c:numCache>
                <c:formatCode>0.00</c:formatCode>
                <c:ptCount val="35"/>
                <c:pt idx="0">
                  <c:v>0</c:v>
                </c:pt>
                <c:pt idx="1">
                  <c:v>7.5669999999999993</c:v>
                </c:pt>
                <c:pt idx="2">
                  <c:v>22.631999999999998</c:v>
                </c:pt>
                <c:pt idx="3">
                  <c:v>31.889499999999998</c:v>
                </c:pt>
                <c:pt idx="4">
                  <c:v>42.366</c:v>
                </c:pt>
                <c:pt idx="5">
                  <c:v>60.489999999999995</c:v>
                </c:pt>
                <c:pt idx="6">
                  <c:v>60.489999999999995</c:v>
                </c:pt>
                <c:pt idx="7">
                  <c:v>75.830999999999989</c:v>
                </c:pt>
                <c:pt idx="8">
                  <c:v>79.786999999999992</c:v>
                </c:pt>
                <c:pt idx="9">
                  <c:v>85.065499999999986</c:v>
                </c:pt>
                <c:pt idx="10">
                  <c:v>88.032499999999985</c:v>
                </c:pt>
                <c:pt idx="11">
                  <c:v>88.032499999999985</c:v>
                </c:pt>
                <c:pt idx="12">
                  <c:v>96.404499999999985</c:v>
                </c:pt>
                <c:pt idx="13">
                  <c:v>117.77149999999999</c:v>
                </c:pt>
                <c:pt idx="14">
                  <c:v>133.34249999999997</c:v>
                </c:pt>
                <c:pt idx="15">
                  <c:v>151.56999999999996</c:v>
                </c:pt>
                <c:pt idx="16">
                  <c:v>162.49499999999998</c:v>
                </c:pt>
                <c:pt idx="17">
                  <c:v>165.63449999999995</c:v>
                </c:pt>
                <c:pt idx="18">
                  <c:v>169.33749999999995</c:v>
                </c:pt>
                <c:pt idx="19">
                  <c:v>169.33749999999995</c:v>
                </c:pt>
                <c:pt idx="20">
                  <c:v>175.54749999999996</c:v>
                </c:pt>
                <c:pt idx="21">
                  <c:v>195.79899999999998</c:v>
                </c:pt>
                <c:pt idx="22">
                  <c:v>212.89949999999999</c:v>
                </c:pt>
                <c:pt idx="23">
                  <c:v>229.80449999999996</c:v>
                </c:pt>
                <c:pt idx="24">
                  <c:v>234.30099999999996</c:v>
                </c:pt>
                <c:pt idx="25">
                  <c:v>234.30099999999996</c:v>
                </c:pt>
                <c:pt idx="26">
                  <c:v>245.40999999999997</c:v>
                </c:pt>
                <c:pt idx="27">
                  <c:v>265.83399999999995</c:v>
                </c:pt>
                <c:pt idx="28">
                  <c:v>418.81849999999991</c:v>
                </c:pt>
                <c:pt idx="29">
                  <c:v>442.1749999999999</c:v>
                </c:pt>
                <c:pt idx="30">
                  <c:v>450.46649999999988</c:v>
                </c:pt>
                <c:pt idx="31">
                  <c:v>462.97849999999988</c:v>
                </c:pt>
                <c:pt idx="32">
                  <c:v>480.18249999999983</c:v>
                </c:pt>
                <c:pt idx="33">
                  <c:v>504.33249999999987</c:v>
                </c:pt>
                <c:pt idx="34">
                  <c:v>577.23099999999977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8176"/>
        <c:axId val="149528576"/>
      </c:lineChart>
      <c:catAx>
        <c:axId val="15121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28576"/>
        <c:crosses val="autoZero"/>
        <c:auto val="1"/>
        <c:lblAlgn val="ctr"/>
        <c:lblOffset val="100"/>
        <c:noMultiLvlLbl val="0"/>
      </c:catAx>
      <c:valAx>
        <c:axId val="14952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1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JT_5!$I$1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JT_5!$I$5:$I$39</c:f>
              <c:numCache>
                <c:formatCode>0.00</c:formatCode>
                <c:ptCount val="35"/>
                <c:pt idx="0">
                  <c:v>0</c:v>
                </c:pt>
                <c:pt idx="1">
                  <c:v>6.25</c:v>
                </c:pt>
                <c:pt idx="2">
                  <c:v>19.43</c:v>
                </c:pt>
                <c:pt idx="3">
                  <c:v>28.83</c:v>
                </c:pt>
                <c:pt idx="4">
                  <c:v>35.75</c:v>
                </c:pt>
                <c:pt idx="5">
                  <c:v>43.11</c:v>
                </c:pt>
                <c:pt idx="6">
                  <c:v>43.11</c:v>
                </c:pt>
                <c:pt idx="7">
                  <c:v>54.21</c:v>
                </c:pt>
                <c:pt idx="8">
                  <c:v>56.96</c:v>
                </c:pt>
                <c:pt idx="9">
                  <c:v>61.45</c:v>
                </c:pt>
                <c:pt idx="10">
                  <c:v>64.02</c:v>
                </c:pt>
                <c:pt idx="11">
                  <c:v>64.02</c:v>
                </c:pt>
                <c:pt idx="12">
                  <c:v>70.58</c:v>
                </c:pt>
                <c:pt idx="13">
                  <c:v>86.97999999999999</c:v>
                </c:pt>
                <c:pt idx="14">
                  <c:v>99.6</c:v>
                </c:pt>
                <c:pt idx="15">
                  <c:v>105.25</c:v>
                </c:pt>
                <c:pt idx="16">
                  <c:v>111.61</c:v>
                </c:pt>
                <c:pt idx="17">
                  <c:v>114.17</c:v>
                </c:pt>
                <c:pt idx="18">
                  <c:v>116.64</c:v>
                </c:pt>
                <c:pt idx="19">
                  <c:v>116.64</c:v>
                </c:pt>
                <c:pt idx="20">
                  <c:v>120.51</c:v>
                </c:pt>
                <c:pt idx="21">
                  <c:v>128.95000000000002</c:v>
                </c:pt>
                <c:pt idx="22">
                  <c:v>137.98000000000002</c:v>
                </c:pt>
                <c:pt idx="23">
                  <c:v>145.46</c:v>
                </c:pt>
                <c:pt idx="24">
                  <c:v>147.75</c:v>
                </c:pt>
                <c:pt idx="25">
                  <c:v>147.75</c:v>
                </c:pt>
                <c:pt idx="26">
                  <c:v>151.02000000000001</c:v>
                </c:pt>
                <c:pt idx="27">
                  <c:v>155.02000000000001</c:v>
                </c:pt>
                <c:pt idx="28">
                  <c:v>173.83</c:v>
                </c:pt>
                <c:pt idx="29">
                  <c:v>178.13000000000002</c:v>
                </c:pt>
                <c:pt idx="30">
                  <c:v>180.17000000000002</c:v>
                </c:pt>
                <c:pt idx="31">
                  <c:v>182.19000000000003</c:v>
                </c:pt>
                <c:pt idx="32">
                  <c:v>185.60000000000002</c:v>
                </c:pt>
                <c:pt idx="33">
                  <c:v>190.8</c:v>
                </c:pt>
                <c:pt idx="34">
                  <c:v>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8688"/>
        <c:axId val="149530304"/>
      </c:lineChart>
      <c:catAx>
        <c:axId val="15121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30304"/>
        <c:crosses val="autoZero"/>
        <c:auto val="1"/>
        <c:lblAlgn val="ctr"/>
        <c:lblOffset val="100"/>
        <c:noMultiLvlLbl val="0"/>
      </c:catAx>
      <c:valAx>
        <c:axId val="14953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1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JT_5!$J$1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JT_5!$J$5:$J$39</c:f>
              <c:numCache>
                <c:formatCode>0.00</c:formatCode>
                <c:ptCount val="35"/>
                <c:pt idx="0">
                  <c:v>0</c:v>
                </c:pt>
                <c:pt idx="1">
                  <c:v>6.25</c:v>
                </c:pt>
                <c:pt idx="2">
                  <c:v>21.09</c:v>
                </c:pt>
                <c:pt idx="3">
                  <c:v>29.79</c:v>
                </c:pt>
                <c:pt idx="4">
                  <c:v>37.47</c:v>
                </c:pt>
                <c:pt idx="5">
                  <c:v>48.93</c:v>
                </c:pt>
                <c:pt idx="6">
                  <c:v>48.93</c:v>
                </c:pt>
                <c:pt idx="7">
                  <c:v>63.73</c:v>
                </c:pt>
                <c:pt idx="8">
                  <c:v>66.92</c:v>
                </c:pt>
                <c:pt idx="9">
                  <c:v>71.430000000000007</c:v>
                </c:pt>
                <c:pt idx="10">
                  <c:v>74.87</c:v>
                </c:pt>
                <c:pt idx="11">
                  <c:v>74.87</c:v>
                </c:pt>
                <c:pt idx="12">
                  <c:v>81.77000000000001</c:v>
                </c:pt>
                <c:pt idx="13">
                  <c:v>98.77000000000001</c:v>
                </c:pt>
                <c:pt idx="14">
                  <c:v>111.68</c:v>
                </c:pt>
                <c:pt idx="15">
                  <c:v>118.39</c:v>
                </c:pt>
                <c:pt idx="16">
                  <c:v>124.57</c:v>
                </c:pt>
                <c:pt idx="17">
                  <c:v>127.33999999999999</c:v>
                </c:pt>
                <c:pt idx="18">
                  <c:v>129.73999999999998</c:v>
                </c:pt>
                <c:pt idx="19">
                  <c:v>129.73999999999998</c:v>
                </c:pt>
                <c:pt idx="20">
                  <c:v>133.51</c:v>
                </c:pt>
                <c:pt idx="21">
                  <c:v>141.92999999999998</c:v>
                </c:pt>
                <c:pt idx="22">
                  <c:v>150.26999999999998</c:v>
                </c:pt>
                <c:pt idx="23">
                  <c:v>157.51999999999998</c:v>
                </c:pt>
                <c:pt idx="24">
                  <c:v>159.71999999999997</c:v>
                </c:pt>
                <c:pt idx="25">
                  <c:v>159.71999999999997</c:v>
                </c:pt>
                <c:pt idx="26">
                  <c:v>162.91999999999996</c:v>
                </c:pt>
                <c:pt idx="27">
                  <c:v>166.87999999999997</c:v>
                </c:pt>
                <c:pt idx="28">
                  <c:v>188.71999999999997</c:v>
                </c:pt>
                <c:pt idx="29">
                  <c:v>193.90999999999997</c:v>
                </c:pt>
                <c:pt idx="30">
                  <c:v>196.38999999999996</c:v>
                </c:pt>
                <c:pt idx="31">
                  <c:v>198.70999999999995</c:v>
                </c:pt>
                <c:pt idx="32">
                  <c:v>202.06999999999996</c:v>
                </c:pt>
                <c:pt idx="33">
                  <c:v>206.89999999999998</c:v>
                </c:pt>
                <c:pt idx="34">
                  <c:v>226.61999999999998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19200"/>
        <c:axId val="149532608"/>
      </c:lineChart>
      <c:catAx>
        <c:axId val="1512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32608"/>
        <c:crosses val="autoZero"/>
        <c:auto val="1"/>
        <c:lblAlgn val="ctr"/>
        <c:lblOffset val="100"/>
        <c:noMultiLvlLbl val="0"/>
      </c:catAx>
      <c:valAx>
        <c:axId val="14953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JT_5!$K$1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JT_5!$K$5:$K$39</c:f>
              <c:numCache>
                <c:formatCode>0.00</c:formatCode>
                <c:ptCount val="35"/>
                <c:pt idx="0">
                  <c:v>0</c:v>
                </c:pt>
                <c:pt idx="1">
                  <c:v>7.05</c:v>
                </c:pt>
                <c:pt idx="2">
                  <c:v>21.62</c:v>
                </c:pt>
                <c:pt idx="3">
                  <c:v>30.76</c:v>
                </c:pt>
                <c:pt idx="4">
                  <c:v>38.900000000000006</c:v>
                </c:pt>
                <c:pt idx="5">
                  <c:v>48.070000000000007</c:v>
                </c:pt>
                <c:pt idx="6">
                  <c:v>48.070000000000007</c:v>
                </c:pt>
                <c:pt idx="7">
                  <c:v>61.290000000000006</c:v>
                </c:pt>
                <c:pt idx="8">
                  <c:v>63.940000000000005</c:v>
                </c:pt>
                <c:pt idx="9">
                  <c:v>68.540000000000006</c:v>
                </c:pt>
                <c:pt idx="10">
                  <c:v>71.17</c:v>
                </c:pt>
                <c:pt idx="11">
                  <c:v>71.17</c:v>
                </c:pt>
                <c:pt idx="12">
                  <c:v>77.95</c:v>
                </c:pt>
                <c:pt idx="13">
                  <c:v>95.2</c:v>
                </c:pt>
                <c:pt idx="14">
                  <c:v>108.04</c:v>
                </c:pt>
                <c:pt idx="15">
                  <c:v>125.24000000000001</c:v>
                </c:pt>
                <c:pt idx="16">
                  <c:v>133.61000000000001</c:v>
                </c:pt>
                <c:pt idx="17">
                  <c:v>136.65</c:v>
                </c:pt>
                <c:pt idx="18">
                  <c:v>139.5</c:v>
                </c:pt>
                <c:pt idx="19">
                  <c:v>139.5</c:v>
                </c:pt>
                <c:pt idx="20">
                  <c:v>143.38999999999999</c:v>
                </c:pt>
                <c:pt idx="21">
                  <c:v>151.30999999999997</c:v>
                </c:pt>
                <c:pt idx="22">
                  <c:v>159.26999999999998</c:v>
                </c:pt>
                <c:pt idx="23">
                  <c:v>166.71999999999997</c:v>
                </c:pt>
                <c:pt idx="24">
                  <c:v>169.17999999999998</c:v>
                </c:pt>
                <c:pt idx="25">
                  <c:v>169.17999999999998</c:v>
                </c:pt>
                <c:pt idx="26">
                  <c:v>173.15999999999997</c:v>
                </c:pt>
                <c:pt idx="27">
                  <c:v>177.12999999999997</c:v>
                </c:pt>
                <c:pt idx="28">
                  <c:v>195.76999999999998</c:v>
                </c:pt>
                <c:pt idx="29">
                  <c:v>200.30999999999997</c:v>
                </c:pt>
                <c:pt idx="30">
                  <c:v>202.64</c:v>
                </c:pt>
                <c:pt idx="31">
                  <c:v>204.97</c:v>
                </c:pt>
                <c:pt idx="32">
                  <c:v>208.09</c:v>
                </c:pt>
                <c:pt idx="33">
                  <c:v>213.08</c:v>
                </c:pt>
                <c:pt idx="34">
                  <c:v>233.35000000000002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0464"/>
        <c:axId val="149534912"/>
      </c:lineChart>
      <c:catAx>
        <c:axId val="1512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34912"/>
        <c:crosses val="autoZero"/>
        <c:auto val="1"/>
        <c:lblAlgn val="ctr"/>
        <c:lblOffset val="100"/>
        <c:noMultiLvlLbl val="0"/>
      </c:catAx>
      <c:valAx>
        <c:axId val="14953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3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JT_5!$M$1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JT_5!$M$5:$M$39</c:f>
              <c:numCache>
                <c:formatCode>0.00</c:formatCode>
                <c:ptCount val="35"/>
                <c:pt idx="0">
                  <c:v>0</c:v>
                </c:pt>
                <c:pt idx="1">
                  <c:v>7.5669999999999993</c:v>
                </c:pt>
                <c:pt idx="2">
                  <c:v>22.631999999999998</c:v>
                </c:pt>
                <c:pt idx="3">
                  <c:v>31.889499999999998</c:v>
                </c:pt>
                <c:pt idx="4">
                  <c:v>42.366</c:v>
                </c:pt>
                <c:pt idx="5">
                  <c:v>60.489999999999995</c:v>
                </c:pt>
                <c:pt idx="6">
                  <c:v>60.489999999999995</c:v>
                </c:pt>
                <c:pt idx="7">
                  <c:v>75.830999999999989</c:v>
                </c:pt>
                <c:pt idx="8">
                  <c:v>79.786999999999992</c:v>
                </c:pt>
                <c:pt idx="9">
                  <c:v>85.065499999999986</c:v>
                </c:pt>
                <c:pt idx="10">
                  <c:v>88.032499999999985</c:v>
                </c:pt>
                <c:pt idx="11">
                  <c:v>88.032499999999985</c:v>
                </c:pt>
                <c:pt idx="12">
                  <c:v>96.404499999999985</c:v>
                </c:pt>
                <c:pt idx="13">
                  <c:v>117.77149999999999</c:v>
                </c:pt>
                <c:pt idx="14">
                  <c:v>133.34249999999997</c:v>
                </c:pt>
                <c:pt idx="15">
                  <c:v>151.56999999999996</c:v>
                </c:pt>
                <c:pt idx="16">
                  <c:v>162.49499999999998</c:v>
                </c:pt>
                <c:pt idx="17">
                  <c:v>165.63449999999995</c:v>
                </c:pt>
                <c:pt idx="18">
                  <c:v>169.33749999999995</c:v>
                </c:pt>
                <c:pt idx="19">
                  <c:v>169.33749999999995</c:v>
                </c:pt>
                <c:pt idx="20">
                  <c:v>175.54749999999996</c:v>
                </c:pt>
                <c:pt idx="21">
                  <c:v>195.79899999999998</c:v>
                </c:pt>
                <c:pt idx="22">
                  <c:v>212.89949999999999</c:v>
                </c:pt>
                <c:pt idx="23">
                  <c:v>229.80449999999996</c:v>
                </c:pt>
                <c:pt idx="24">
                  <c:v>234.30099999999996</c:v>
                </c:pt>
                <c:pt idx="25">
                  <c:v>234.30099999999996</c:v>
                </c:pt>
                <c:pt idx="26">
                  <c:v>245.40999999999997</c:v>
                </c:pt>
                <c:pt idx="27">
                  <c:v>265.83399999999995</c:v>
                </c:pt>
                <c:pt idx="28">
                  <c:v>418.81849999999991</c:v>
                </c:pt>
                <c:pt idx="29">
                  <c:v>442.1749999999999</c:v>
                </c:pt>
                <c:pt idx="30">
                  <c:v>450.46649999999988</c:v>
                </c:pt>
                <c:pt idx="31">
                  <c:v>462.97849999999988</c:v>
                </c:pt>
                <c:pt idx="32">
                  <c:v>480.18249999999983</c:v>
                </c:pt>
                <c:pt idx="33">
                  <c:v>504.33249999999987</c:v>
                </c:pt>
                <c:pt idx="34">
                  <c:v>577.23099999999977</c:v>
                </c:pt>
              </c:numCache>
            </c:numRef>
          </c:val>
        </c:ser>
        <c:ser>
          <c:idx val="2"/>
          <c:order val="3"/>
          <c:tx>
            <c:strRef>
              <c:f>JT_5!$L$1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JT_5!$L$5:$L$39</c:f>
              <c:numCache>
                <c:formatCode>0.00</c:formatCode>
                <c:ptCount val="35"/>
                <c:pt idx="0">
                  <c:v>0</c:v>
                </c:pt>
                <c:pt idx="1">
                  <c:v>5.593</c:v>
                </c:pt>
                <c:pt idx="2">
                  <c:v>16.727999999999998</c:v>
                </c:pt>
                <c:pt idx="3">
                  <c:v>23.570499999999999</c:v>
                </c:pt>
                <c:pt idx="4">
                  <c:v>31.314000000000004</c:v>
                </c:pt>
                <c:pt idx="5">
                  <c:v>44.71</c:v>
                </c:pt>
                <c:pt idx="6">
                  <c:v>44.71</c:v>
                </c:pt>
                <c:pt idx="7">
                  <c:v>56.048999999999999</c:v>
                </c:pt>
                <c:pt idx="8">
                  <c:v>58.972999999999992</c:v>
                </c:pt>
                <c:pt idx="9">
                  <c:v>62.874499999999998</c:v>
                </c:pt>
                <c:pt idx="10">
                  <c:v>65.067499999999995</c:v>
                </c:pt>
                <c:pt idx="11">
                  <c:v>65.067499999999995</c:v>
                </c:pt>
                <c:pt idx="12">
                  <c:v>71.255499999999998</c:v>
                </c:pt>
                <c:pt idx="13">
                  <c:v>87.04849999999999</c:v>
                </c:pt>
                <c:pt idx="14">
                  <c:v>98.55749999999999</c:v>
                </c:pt>
                <c:pt idx="15">
                  <c:v>112.02999999999999</c:v>
                </c:pt>
                <c:pt idx="16">
                  <c:v>120.10499999999998</c:v>
                </c:pt>
                <c:pt idx="17">
                  <c:v>122.42549999999997</c:v>
                </c:pt>
                <c:pt idx="18">
                  <c:v>125.16249999999997</c:v>
                </c:pt>
                <c:pt idx="19">
                  <c:v>125.16249999999997</c:v>
                </c:pt>
                <c:pt idx="20">
                  <c:v>129.75249999999997</c:v>
                </c:pt>
                <c:pt idx="21">
                  <c:v>144.72099999999998</c:v>
                </c:pt>
                <c:pt idx="22">
                  <c:v>157.3605</c:v>
                </c:pt>
                <c:pt idx="23">
                  <c:v>169.85549999999998</c:v>
                </c:pt>
                <c:pt idx="24">
                  <c:v>173.17899999999997</c:v>
                </c:pt>
                <c:pt idx="25">
                  <c:v>173.17899999999997</c:v>
                </c:pt>
                <c:pt idx="26">
                  <c:v>181.39</c:v>
                </c:pt>
                <c:pt idx="27">
                  <c:v>196.48599999999996</c:v>
                </c:pt>
                <c:pt idx="28">
                  <c:v>309.56149999999997</c:v>
                </c:pt>
                <c:pt idx="29">
                  <c:v>326.82499999999993</c:v>
                </c:pt>
                <c:pt idx="30">
                  <c:v>332.95349999999991</c:v>
                </c:pt>
                <c:pt idx="31">
                  <c:v>342.2014999999999</c:v>
                </c:pt>
                <c:pt idx="32">
                  <c:v>354.9174999999999</c:v>
                </c:pt>
                <c:pt idx="33">
                  <c:v>372.76749999999993</c:v>
                </c:pt>
                <c:pt idx="34">
                  <c:v>426.64899999999989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30976"/>
        <c:axId val="157689536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JT_5!$H$5:$H$39</c:f>
              <c:numCache>
                <c:formatCode>0.00</c:formatCode>
                <c:ptCount val="35"/>
                <c:pt idx="0">
                  <c:v>0</c:v>
                </c:pt>
                <c:pt idx="1">
                  <c:v>6.58</c:v>
                </c:pt>
                <c:pt idx="2">
                  <c:v>19.68</c:v>
                </c:pt>
                <c:pt idx="3">
                  <c:v>27.73</c:v>
                </c:pt>
                <c:pt idx="4">
                  <c:v>36.840000000000003</c:v>
                </c:pt>
                <c:pt idx="5">
                  <c:v>52.6</c:v>
                </c:pt>
                <c:pt idx="6">
                  <c:v>52.6</c:v>
                </c:pt>
                <c:pt idx="7">
                  <c:v>65.94</c:v>
                </c:pt>
                <c:pt idx="8">
                  <c:v>69.38</c:v>
                </c:pt>
                <c:pt idx="9">
                  <c:v>73.97</c:v>
                </c:pt>
                <c:pt idx="10">
                  <c:v>76.55</c:v>
                </c:pt>
                <c:pt idx="11">
                  <c:v>76.55</c:v>
                </c:pt>
                <c:pt idx="12">
                  <c:v>83.83</c:v>
                </c:pt>
                <c:pt idx="13">
                  <c:v>102.41</c:v>
                </c:pt>
                <c:pt idx="14">
                  <c:v>115.94999999999999</c:v>
                </c:pt>
                <c:pt idx="15">
                  <c:v>131.79999999999998</c:v>
                </c:pt>
                <c:pt idx="16">
                  <c:v>141.29999999999998</c:v>
                </c:pt>
                <c:pt idx="17">
                  <c:v>144.02999999999997</c:v>
                </c:pt>
                <c:pt idx="18">
                  <c:v>147.24999999999997</c:v>
                </c:pt>
                <c:pt idx="19">
                  <c:v>147.24999999999997</c:v>
                </c:pt>
                <c:pt idx="20">
                  <c:v>152.64999999999998</c:v>
                </c:pt>
                <c:pt idx="21">
                  <c:v>170.26</c:v>
                </c:pt>
                <c:pt idx="22">
                  <c:v>185.13</c:v>
                </c:pt>
                <c:pt idx="23">
                  <c:v>199.82999999999998</c:v>
                </c:pt>
                <c:pt idx="24">
                  <c:v>203.73999999999998</c:v>
                </c:pt>
                <c:pt idx="25">
                  <c:v>203.73999999999998</c:v>
                </c:pt>
                <c:pt idx="26">
                  <c:v>213.39999999999998</c:v>
                </c:pt>
                <c:pt idx="27">
                  <c:v>231.15999999999997</c:v>
                </c:pt>
                <c:pt idx="28">
                  <c:v>364.18999999999994</c:v>
                </c:pt>
                <c:pt idx="29">
                  <c:v>384.49999999999994</c:v>
                </c:pt>
                <c:pt idx="30">
                  <c:v>391.70999999999992</c:v>
                </c:pt>
                <c:pt idx="31">
                  <c:v>402.58999999999992</c:v>
                </c:pt>
                <c:pt idx="32">
                  <c:v>417.5499999999999</c:v>
                </c:pt>
                <c:pt idx="33">
                  <c:v>438.5499999999999</c:v>
                </c:pt>
                <c:pt idx="34">
                  <c:v>501.93999999999988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30976"/>
        <c:axId val="157689536"/>
      </c:lineChart>
      <c:catAx>
        <c:axId val="1512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89536"/>
        <c:crosses val="autoZero"/>
        <c:auto val="1"/>
        <c:lblAlgn val="ctr"/>
        <c:lblOffset val="100"/>
        <c:noMultiLvlLbl val="0"/>
      </c:catAx>
      <c:valAx>
        <c:axId val="15768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3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JT_6!$H$1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JT_6!$H$5:$H$37</c:f>
              <c:numCache>
                <c:formatCode>0.00</c:formatCode>
                <c:ptCount val="33"/>
                <c:pt idx="0">
                  <c:v>0</c:v>
                </c:pt>
                <c:pt idx="1">
                  <c:v>17.3</c:v>
                </c:pt>
                <c:pt idx="2">
                  <c:v>36.81</c:v>
                </c:pt>
                <c:pt idx="3">
                  <c:v>41.96</c:v>
                </c:pt>
                <c:pt idx="4">
                  <c:v>46</c:v>
                </c:pt>
                <c:pt idx="5">
                  <c:v>47.85</c:v>
                </c:pt>
                <c:pt idx="6">
                  <c:v>51.33</c:v>
                </c:pt>
                <c:pt idx="7">
                  <c:v>68.08</c:v>
                </c:pt>
                <c:pt idx="8">
                  <c:v>73.22</c:v>
                </c:pt>
                <c:pt idx="9">
                  <c:v>74.98</c:v>
                </c:pt>
                <c:pt idx="10">
                  <c:v>78.960000000000008</c:v>
                </c:pt>
                <c:pt idx="11">
                  <c:v>89.31</c:v>
                </c:pt>
                <c:pt idx="12">
                  <c:v>97.710000000000008</c:v>
                </c:pt>
                <c:pt idx="13">
                  <c:v>106.30000000000001</c:v>
                </c:pt>
                <c:pt idx="14">
                  <c:v>110.96000000000001</c:v>
                </c:pt>
                <c:pt idx="15">
                  <c:v>115.32000000000001</c:v>
                </c:pt>
                <c:pt idx="16">
                  <c:v>115.32000000000001</c:v>
                </c:pt>
                <c:pt idx="17">
                  <c:v>117.42</c:v>
                </c:pt>
                <c:pt idx="18">
                  <c:v>123.08</c:v>
                </c:pt>
                <c:pt idx="19">
                  <c:v>129.25</c:v>
                </c:pt>
                <c:pt idx="20">
                  <c:v>142.97</c:v>
                </c:pt>
                <c:pt idx="21">
                  <c:v>160.69</c:v>
                </c:pt>
                <c:pt idx="22">
                  <c:v>169.09</c:v>
                </c:pt>
                <c:pt idx="23">
                  <c:v>172.71</c:v>
                </c:pt>
                <c:pt idx="24">
                  <c:v>172.71</c:v>
                </c:pt>
                <c:pt idx="25">
                  <c:v>175.15</c:v>
                </c:pt>
                <c:pt idx="26">
                  <c:v>177.62</c:v>
                </c:pt>
                <c:pt idx="27">
                  <c:v>189.13</c:v>
                </c:pt>
                <c:pt idx="28">
                  <c:v>189.13</c:v>
                </c:pt>
                <c:pt idx="29">
                  <c:v>198.57999999999998</c:v>
                </c:pt>
                <c:pt idx="30">
                  <c:v>204.95</c:v>
                </c:pt>
                <c:pt idx="31">
                  <c:v>214.70999999999998</c:v>
                </c:pt>
                <c:pt idx="32">
                  <c:v>229.71999999999997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JT_6!$L$1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JT_6!$L$5:$L$37</c:f>
              <c:numCache>
                <c:formatCode>0.00</c:formatCode>
                <c:ptCount val="33"/>
                <c:pt idx="0">
                  <c:v>0</c:v>
                </c:pt>
                <c:pt idx="1">
                  <c:v>14.705</c:v>
                </c:pt>
                <c:pt idx="2">
                  <c:v>31.288500000000003</c:v>
                </c:pt>
                <c:pt idx="3">
                  <c:v>35.665999999999997</c:v>
                </c:pt>
                <c:pt idx="4">
                  <c:v>39.1</c:v>
                </c:pt>
                <c:pt idx="5">
                  <c:v>40.672499999999999</c:v>
                </c:pt>
                <c:pt idx="6">
                  <c:v>43.630499999999998</c:v>
                </c:pt>
                <c:pt idx="7">
                  <c:v>57.867999999999995</c:v>
                </c:pt>
                <c:pt idx="8">
                  <c:v>62.236999999999995</c:v>
                </c:pt>
                <c:pt idx="9">
                  <c:v>63.733000000000004</c:v>
                </c:pt>
                <c:pt idx="10">
                  <c:v>67.116</c:v>
                </c:pt>
                <c:pt idx="11">
                  <c:v>75.913499999999999</c:v>
                </c:pt>
                <c:pt idx="12">
                  <c:v>83.0535</c:v>
                </c:pt>
                <c:pt idx="13">
                  <c:v>90.355000000000004</c:v>
                </c:pt>
                <c:pt idx="14">
                  <c:v>94.316000000000003</c:v>
                </c:pt>
                <c:pt idx="15">
                  <c:v>98.022000000000006</c:v>
                </c:pt>
                <c:pt idx="16">
                  <c:v>98.022000000000006</c:v>
                </c:pt>
                <c:pt idx="17">
                  <c:v>99.807000000000002</c:v>
                </c:pt>
                <c:pt idx="18">
                  <c:v>104.61799999999999</c:v>
                </c:pt>
                <c:pt idx="19">
                  <c:v>109.8625</c:v>
                </c:pt>
                <c:pt idx="20">
                  <c:v>121.52449999999999</c:v>
                </c:pt>
                <c:pt idx="21">
                  <c:v>136.5865</c:v>
                </c:pt>
                <c:pt idx="22">
                  <c:v>143.72649999999999</c:v>
                </c:pt>
                <c:pt idx="23">
                  <c:v>146.80350000000001</c:v>
                </c:pt>
                <c:pt idx="24">
                  <c:v>146.80350000000001</c:v>
                </c:pt>
                <c:pt idx="25">
                  <c:v>148.8775</c:v>
                </c:pt>
                <c:pt idx="26">
                  <c:v>150.977</c:v>
                </c:pt>
                <c:pt idx="27">
                  <c:v>160.76049999999998</c:v>
                </c:pt>
                <c:pt idx="28">
                  <c:v>160.76049999999998</c:v>
                </c:pt>
                <c:pt idx="29">
                  <c:v>168.79299999999998</c:v>
                </c:pt>
                <c:pt idx="30">
                  <c:v>174.20749999999998</c:v>
                </c:pt>
                <c:pt idx="31">
                  <c:v>182.50349999999997</c:v>
                </c:pt>
                <c:pt idx="32">
                  <c:v>195.26199999999997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JT_6!$M$1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JT_6!$M$5:$M$37</c:f>
              <c:numCache>
                <c:formatCode>0.00</c:formatCode>
                <c:ptCount val="33"/>
                <c:pt idx="0">
                  <c:v>0</c:v>
                </c:pt>
                <c:pt idx="1">
                  <c:v>19.895</c:v>
                </c:pt>
                <c:pt idx="2">
                  <c:v>42.331499999999998</c:v>
                </c:pt>
                <c:pt idx="3">
                  <c:v>48.253999999999998</c:v>
                </c:pt>
                <c:pt idx="4">
                  <c:v>52.9</c:v>
                </c:pt>
                <c:pt idx="5">
                  <c:v>55.027499999999996</c:v>
                </c:pt>
                <c:pt idx="6">
                  <c:v>59.029499999999992</c:v>
                </c:pt>
                <c:pt idx="7">
                  <c:v>78.291999999999987</c:v>
                </c:pt>
                <c:pt idx="8">
                  <c:v>84.202999999999989</c:v>
                </c:pt>
                <c:pt idx="9">
                  <c:v>86.227000000000004</c:v>
                </c:pt>
                <c:pt idx="10">
                  <c:v>90.804000000000002</c:v>
                </c:pt>
                <c:pt idx="11">
                  <c:v>102.70649999999999</c:v>
                </c:pt>
                <c:pt idx="12">
                  <c:v>112.3665</c:v>
                </c:pt>
                <c:pt idx="13">
                  <c:v>122.245</c:v>
                </c:pt>
                <c:pt idx="14">
                  <c:v>127.604</c:v>
                </c:pt>
                <c:pt idx="15">
                  <c:v>132.61799999999999</c:v>
                </c:pt>
                <c:pt idx="16">
                  <c:v>132.61799999999999</c:v>
                </c:pt>
                <c:pt idx="17">
                  <c:v>135.03299999999999</c:v>
                </c:pt>
                <c:pt idx="18">
                  <c:v>141.54199999999997</c:v>
                </c:pt>
                <c:pt idx="19">
                  <c:v>148.63749999999999</c:v>
                </c:pt>
                <c:pt idx="20">
                  <c:v>164.41549999999998</c:v>
                </c:pt>
                <c:pt idx="21">
                  <c:v>184.79349999999999</c:v>
                </c:pt>
                <c:pt idx="22">
                  <c:v>194.45349999999999</c:v>
                </c:pt>
                <c:pt idx="23">
                  <c:v>198.6165</c:v>
                </c:pt>
                <c:pt idx="24">
                  <c:v>198.6165</c:v>
                </c:pt>
                <c:pt idx="25">
                  <c:v>201.42249999999999</c:v>
                </c:pt>
                <c:pt idx="26">
                  <c:v>204.26299999999998</c:v>
                </c:pt>
                <c:pt idx="27">
                  <c:v>217.49949999999998</c:v>
                </c:pt>
                <c:pt idx="28">
                  <c:v>217.49949999999998</c:v>
                </c:pt>
                <c:pt idx="29">
                  <c:v>228.36699999999996</c:v>
                </c:pt>
                <c:pt idx="30">
                  <c:v>235.69249999999997</c:v>
                </c:pt>
                <c:pt idx="31">
                  <c:v>246.91649999999996</c:v>
                </c:pt>
                <c:pt idx="32">
                  <c:v>264.17799999999994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7008"/>
        <c:axId val="157695296"/>
      </c:lineChart>
      <c:catAx>
        <c:axId val="1581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5296"/>
        <c:crosses val="autoZero"/>
        <c:auto val="1"/>
        <c:lblAlgn val="ctr"/>
        <c:lblOffset val="100"/>
        <c:noMultiLvlLbl val="0"/>
      </c:catAx>
      <c:valAx>
        <c:axId val="1576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JT_6!$I$1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JT_6!$I$5:$I$37</c:f>
              <c:numCache>
                <c:formatCode>0.00</c:formatCode>
                <c:ptCount val="33"/>
                <c:pt idx="0">
                  <c:v>0</c:v>
                </c:pt>
                <c:pt idx="1">
                  <c:v>15.72</c:v>
                </c:pt>
                <c:pt idx="2">
                  <c:v>34.82</c:v>
                </c:pt>
                <c:pt idx="3">
                  <c:v>40.119999999999997</c:v>
                </c:pt>
                <c:pt idx="4">
                  <c:v>43.32</c:v>
                </c:pt>
                <c:pt idx="5">
                  <c:v>45.33</c:v>
                </c:pt>
                <c:pt idx="6">
                  <c:v>48.5</c:v>
                </c:pt>
                <c:pt idx="7">
                  <c:v>65.45</c:v>
                </c:pt>
                <c:pt idx="8">
                  <c:v>70.240000000000009</c:v>
                </c:pt>
                <c:pt idx="9">
                  <c:v>71.73</c:v>
                </c:pt>
                <c:pt idx="10">
                  <c:v>74.570000000000007</c:v>
                </c:pt>
                <c:pt idx="11">
                  <c:v>80.650000000000006</c:v>
                </c:pt>
                <c:pt idx="12">
                  <c:v>88.56</c:v>
                </c:pt>
                <c:pt idx="13">
                  <c:v>97.320000000000007</c:v>
                </c:pt>
                <c:pt idx="14">
                  <c:v>101.59</c:v>
                </c:pt>
                <c:pt idx="15">
                  <c:v>104.60000000000001</c:v>
                </c:pt>
                <c:pt idx="16">
                  <c:v>104.60000000000001</c:v>
                </c:pt>
                <c:pt idx="17">
                  <c:v>106.04</c:v>
                </c:pt>
                <c:pt idx="18">
                  <c:v>111.17</c:v>
                </c:pt>
                <c:pt idx="19">
                  <c:v>116.61</c:v>
                </c:pt>
                <c:pt idx="20">
                  <c:v>128.68</c:v>
                </c:pt>
                <c:pt idx="21">
                  <c:v>144.80000000000001</c:v>
                </c:pt>
                <c:pt idx="22">
                  <c:v>152.59</c:v>
                </c:pt>
                <c:pt idx="23">
                  <c:v>155.62</c:v>
                </c:pt>
                <c:pt idx="24">
                  <c:v>155.62</c:v>
                </c:pt>
                <c:pt idx="25">
                  <c:v>157.76</c:v>
                </c:pt>
                <c:pt idx="26">
                  <c:v>159.98999999999998</c:v>
                </c:pt>
                <c:pt idx="27">
                  <c:v>170.76</c:v>
                </c:pt>
                <c:pt idx="28">
                  <c:v>170.76</c:v>
                </c:pt>
                <c:pt idx="29">
                  <c:v>199.29</c:v>
                </c:pt>
                <c:pt idx="30">
                  <c:v>206.51999999999998</c:v>
                </c:pt>
                <c:pt idx="31">
                  <c:v>215.85999999999999</c:v>
                </c:pt>
                <c:pt idx="32">
                  <c:v>229.64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52128"/>
        <c:axId val="157694720"/>
      </c:lineChart>
      <c:catAx>
        <c:axId val="1591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694720"/>
        <c:crosses val="autoZero"/>
        <c:auto val="1"/>
        <c:lblAlgn val="ctr"/>
        <c:lblOffset val="100"/>
        <c:noMultiLvlLbl val="0"/>
      </c:catAx>
      <c:valAx>
        <c:axId val="15769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JT_6!$J$1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JT_6!$J$5:$J$37</c:f>
              <c:numCache>
                <c:formatCode>0.00</c:formatCode>
                <c:ptCount val="33"/>
                <c:pt idx="0">
                  <c:v>0</c:v>
                </c:pt>
                <c:pt idx="1">
                  <c:v>16.440000000000001</c:v>
                </c:pt>
                <c:pt idx="2">
                  <c:v>35.57</c:v>
                </c:pt>
                <c:pt idx="3">
                  <c:v>40.39</c:v>
                </c:pt>
                <c:pt idx="4">
                  <c:v>43.79</c:v>
                </c:pt>
                <c:pt idx="5">
                  <c:v>46.01</c:v>
                </c:pt>
                <c:pt idx="6">
                  <c:v>49.18</c:v>
                </c:pt>
                <c:pt idx="7">
                  <c:v>65.84</c:v>
                </c:pt>
                <c:pt idx="8">
                  <c:v>70.25</c:v>
                </c:pt>
                <c:pt idx="9">
                  <c:v>71.88</c:v>
                </c:pt>
                <c:pt idx="10">
                  <c:v>74.649999999999991</c:v>
                </c:pt>
                <c:pt idx="11">
                  <c:v>80.88</c:v>
                </c:pt>
                <c:pt idx="12">
                  <c:v>89.25</c:v>
                </c:pt>
                <c:pt idx="13">
                  <c:v>98.43</c:v>
                </c:pt>
                <c:pt idx="14">
                  <c:v>103.51</c:v>
                </c:pt>
                <c:pt idx="15">
                  <c:v>106.81</c:v>
                </c:pt>
                <c:pt idx="16">
                  <c:v>106.81</c:v>
                </c:pt>
                <c:pt idx="17">
                  <c:v>108.51</c:v>
                </c:pt>
                <c:pt idx="18">
                  <c:v>113.71000000000001</c:v>
                </c:pt>
                <c:pt idx="19">
                  <c:v>120.04</c:v>
                </c:pt>
                <c:pt idx="20">
                  <c:v>134.23000000000002</c:v>
                </c:pt>
                <c:pt idx="21">
                  <c:v>158.00000000000003</c:v>
                </c:pt>
                <c:pt idx="22">
                  <c:v>166.27000000000004</c:v>
                </c:pt>
                <c:pt idx="23">
                  <c:v>169.91000000000003</c:v>
                </c:pt>
                <c:pt idx="24">
                  <c:v>169.91000000000003</c:v>
                </c:pt>
                <c:pt idx="25">
                  <c:v>172.22000000000003</c:v>
                </c:pt>
                <c:pt idx="26">
                  <c:v>174.72000000000003</c:v>
                </c:pt>
                <c:pt idx="27">
                  <c:v>186.93000000000004</c:v>
                </c:pt>
                <c:pt idx="28">
                  <c:v>186.93000000000004</c:v>
                </c:pt>
                <c:pt idx="29">
                  <c:v>195.87000000000003</c:v>
                </c:pt>
                <c:pt idx="30">
                  <c:v>203.92000000000004</c:v>
                </c:pt>
                <c:pt idx="31">
                  <c:v>213.95000000000005</c:v>
                </c:pt>
                <c:pt idx="32">
                  <c:v>228.41000000000005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52640"/>
        <c:axId val="157773184"/>
      </c:lineChart>
      <c:catAx>
        <c:axId val="1591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73184"/>
        <c:crosses val="autoZero"/>
        <c:auto val="1"/>
        <c:lblAlgn val="ctr"/>
        <c:lblOffset val="100"/>
        <c:noMultiLvlLbl val="0"/>
      </c:catAx>
      <c:valAx>
        <c:axId val="15777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5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JT_6!$K$1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JT_6!$K$5:$K$37</c:f>
              <c:numCache>
                <c:formatCode>0.00</c:formatCode>
                <c:ptCount val="33"/>
                <c:pt idx="0">
                  <c:v>0</c:v>
                </c:pt>
                <c:pt idx="1">
                  <c:v>15.67</c:v>
                </c:pt>
                <c:pt idx="2">
                  <c:v>34.690000000000005</c:v>
                </c:pt>
                <c:pt idx="3">
                  <c:v>39.960000000000008</c:v>
                </c:pt>
                <c:pt idx="4">
                  <c:v>43.430000000000007</c:v>
                </c:pt>
                <c:pt idx="5">
                  <c:v>45.490000000000009</c:v>
                </c:pt>
                <c:pt idx="6">
                  <c:v>48.870000000000012</c:v>
                </c:pt>
                <c:pt idx="7">
                  <c:v>66.300000000000011</c:v>
                </c:pt>
                <c:pt idx="8">
                  <c:v>72.540000000000006</c:v>
                </c:pt>
                <c:pt idx="9">
                  <c:v>74.240000000000009</c:v>
                </c:pt>
                <c:pt idx="10">
                  <c:v>77.63000000000001</c:v>
                </c:pt>
                <c:pt idx="11">
                  <c:v>84.220000000000013</c:v>
                </c:pt>
                <c:pt idx="12">
                  <c:v>93.030000000000015</c:v>
                </c:pt>
                <c:pt idx="13">
                  <c:v>103.15000000000002</c:v>
                </c:pt>
                <c:pt idx="14">
                  <c:v>108.99000000000002</c:v>
                </c:pt>
                <c:pt idx="15">
                  <c:v>112.64000000000003</c:v>
                </c:pt>
                <c:pt idx="16">
                  <c:v>112.64000000000003</c:v>
                </c:pt>
                <c:pt idx="17">
                  <c:v>114.43000000000004</c:v>
                </c:pt>
                <c:pt idx="18">
                  <c:v>121.75000000000003</c:v>
                </c:pt>
                <c:pt idx="19">
                  <c:v>127.46000000000002</c:v>
                </c:pt>
                <c:pt idx="20">
                  <c:v>140.67000000000002</c:v>
                </c:pt>
                <c:pt idx="21">
                  <c:v>157.54000000000002</c:v>
                </c:pt>
                <c:pt idx="22">
                  <c:v>165.69000000000003</c:v>
                </c:pt>
                <c:pt idx="23">
                  <c:v>169.35000000000002</c:v>
                </c:pt>
                <c:pt idx="24">
                  <c:v>169.35000000000002</c:v>
                </c:pt>
                <c:pt idx="25">
                  <c:v>171.92000000000002</c:v>
                </c:pt>
                <c:pt idx="26">
                  <c:v>174.37</c:v>
                </c:pt>
                <c:pt idx="27">
                  <c:v>187.06</c:v>
                </c:pt>
                <c:pt idx="28">
                  <c:v>187.06</c:v>
                </c:pt>
                <c:pt idx="29">
                  <c:v>197.75</c:v>
                </c:pt>
                <c:pt idx="30">
                  <c:v>206.64</c:v>
                </c:pt>
                <c:pt idx="31">
                  <c:v>216.61999999999998</c:v>
                </c:pt>
                <c:pt idx="32">
                  <c:v>231.47999999999996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5984"/>
        <c:axId val="157776640"/>
      </c:lineChart>
      <c:catAx>
        <c:axId val="1581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776640"/>
        <c:crosses val="autoZero"/>
        <c:auto val="1"/>
        <c:lblAlgn val="ctr"/>
        <c:lblOffset val="100"/>
        <c:noMultiLvlLbl val="0"/>
      </c:catAx>
      <c:valAx>
        <c:axId val="15777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1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JT_1!$J$5:$J$28</c:f>
              <c:numCache>
                <c:formatCode>0.00</c:formatCode>
                <c:ptCount val="24"/>
                <c:pt idx="0">
                  <c:v>0</c:v>
                </c:pt>
                <c:pt idx="1">
                  <c:v>83.66</c:v>
                </c:pt>
                <c:pt idx="2">
                  <c:v>112.19999999999999</c:v>
                </c:pt>
                <c:pt idx="3">
                  <c:v>133.63</c:v>
                </c:pt>
                <c:pt idx="4">
                  <c:v>157.63</c:v>
                </c:pt>
                <c:pt idx="5">
                  <c:v>202.71</c:v>
                </c:pt>
                <c:pt idx="6">
                  <c:v>219.53</c:v>
                </c:pt>
                <c:pt idx="7">
                  <c:v>246.42000000000002</c:v>
                </c:pt>
                <c:pt idx="8">
                  <c:v>255.64000000000001</c:v>
                </c:pt>
                <c:pt idx="9">
                  <c:v>269.16000000000003</c:v>
                </c:pt>
                <c:pt idx="10">
                  <c:v>301.06</c:v>
                </c:pt>
                <c:pt idx="11">
                  <c:v>321.87</c:v>
                </c:pt>
                <c:pt idx="12">
                  <c:v>365.18</c:v>
                </c:pt>
                <c:pt idx="13">
                  <c:v>411.18</c:v>
                </c:pt>
                <c:pt idx="14">
                  <c:v>423.56</c:v>
                </c:pt>
                <c:pt idx="15">
                  <c:v>470.45</c:v>
                </c:pt>
                <c:pt idx="16">
                  <c:v>489.18</c:v>
                </c:pt>
                <c:pt idx="17">
                  <c:v>499.29</c:v>
                </c:pt>
                <c:pt idx="18">
                  <c:v>522.67000000000007</c:v>
                </c:pt>
                <c:pt idx="19">
                  <c:v>561.06000000000006</c:v>
                </c:pt>
                <c:pt idx="20">
                  <c:v>571.65000000000009</c:v>
                </c:pt>
                <c:pt idx="21">
                  <c:v>598.05000000000007</c:v>
                </c:pt>
                <c:pt idx="22">
                  <c:v>635.75000000000011</c:v>
                </c:pt>
                <c:pt idx="23">
                  <c:v>635.75000000000011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3008"/>
        <c:axId val="82039872"/>
      </c:lineChart>
      <c:catAx>
        <c:axId val="912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39872"/>
        <c:crosses val="autoZero"/>
        <c:auto val="1"/>
        <c:lblAlgn val="ctr"/>
        <c:lblOffset val="100"/>
        <c:noMultiLvlLbl val="0"/>
      </c:catAx>
      <c:valAx>
        <c:axId val="8203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JT_6!$M$1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JT_6!$M$5:$M$37</c:f>
              <c:numCache>
                <c:formatCode>0.00</c:formatCode>
                <c:ptCount val="33"/>
                <c:pt idx="0">
                  <c:v>0</c:v>
                </c:pt>
                <c:pt idx="1">
                  <c:v>19.895</c:v>
                </c:pt>
                <c:pt idx="2">
                  <c:v>42.331499999999998</c:v>
                </c:pt>
                <c:pt idx="3">
                  <c:v>48.253999999999998</c:v>
                </c:pt>
                <c:pt idx="4">
                  <c:v>52.9</c:v>
                </c:pt>
                <c:pt idx="5">
                  <c:v>55.027499999999996</c:v>
                </c:pt>
                <c:pt idx="6">
                  <c:v>59.029499999999992</c:v>
                </c:pt>
                <c:pt idx="7">
                  <c:v>78.291999999999987</c:v>
                </c:pt>
                <c:pt idx="8">
                  <c:v>84.202999999999989</c:v>
                </c:pt>
                <c:pt idx="9">
                  <c:v>86.227000000000004</c:v>
                </c:pt>
                <c:pt idx="10">
                  <c:v>90.804000000000002</c:v>
                </c:pt>
                <c:pt idx="11">
                  <c:v>102.70649999999999</c:v>
                </c:pt>
                <c:pt idx="12">
                  <c:v>112.3665</c:v>
                </c:pt>
                <c:pt idx="13">
                  <c:v>122.245</c:v>
                </c:pt>
                <c:pt idx="14">
                  <c:v>127.604</c:v>
                </c:pt>
                <c:pt idx="15">
                  <c:v>132.61799999999999</c:v>
                </c:pt>
                <c:pt idx="16">
                  <c:v>132.61799999999999</c:v>
                </c:pt>
                <c:pt idx="17">
                  <c:v>135.03299999999999</c:v>
                </c:pt>
                <c:pt idx="18">
                  <c:v>141.54199999999997</c:v>
                </c:pt>
                <c:pt idx="19">
                  <c:v>148.63749999999999</c:v>
                </c:pt>
                <c:pt idx="20">
                  <c:v>164.41549999999998</c:v>
                </c:pt>
                <c:pt idx="21">
                  <c:v>184.79349999999999</c:v>
                </c:pt>
                <c:pt idx="22">
                  <c:v>194.45349999999999</c:v>
                </c:pt>
                <c:pt idx="23">
                  <c:v>198.6165</c:v>
                </c:pt>
                <c:pt idx="24">
                  <c:v>198.6165</c:v>
                </c:pt>
                <c:pt idx="25">
                  <c:v>201.42249999999999</c:v>
                </c:pt>
                <c:pt idx="26">
                  <c:v>204.26299999999998</c:v>
                </c:pt>
                <c:pt idx="27">
                  <c:v>217.49949999999998</c:v>
                </c:pt>
                <c:pt idx="28">
                  <c:v>217.49949999999998</c:v>
                </c:pt>
                <c:pt idx="29">
                  <c:v>228.36699999999996</c:v>
                </c:pt>
                <c:pt idx="30">
                  <c:v>235.69249999999997</c:v>
                </c:pt>
                <c:pt idx="31">
                  <c:v>246.91649999999996</c:v>
                </c:pt>
                <c:pt idx="32">
                  <c:v>264.17799999999994</c:v>
                </c:pt>
              </c:numCache>
            </c:numRef>
          </c:val>
        </c:ser>
        <c:ser>
          <c:idx val="2"/>
          <c:order val="3"/>
          <c:tx>
            <c:strRef>
              <c:f>JT_6!$L$1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JT_6!$L$5:$L$37</c:f>
              <c:numCache>
                <c:formatCode>0.00</c:formatCode>
                <c:ptCount val="33"/>
                <c:pt idx="0">
                  <c:v>0</c:v>
                </c:pt>
                <c:pt idx="1">
                  <c:v>14.705</c:v>
                </c:pt>
                <c:pt idx="2">
                  <c:v>31.288500000000003</c:v>
                </c:pt>
                <c:pt idx="3">
                  <c:v>35.665999999999997</c:v>
                </c:pt>
                <c:pt idx="4">
                  <c:v>39.1</c:v>
                </c:pt>
                <c:pt idx="5">
                  <c:v>40.672499999999999</c:v>
                </c:pt>
                <c:pt idx="6">
                  <c:v>43.630499999999998</c:v>
                </c:pt>
                <c:pt idx="7">
                  <c:v>57.867999999999995</c:v>
                </c:pt>
                <c:pt idx="8">
                  <c:v>62.236999999999995</c:v>
                </c:pt>
                <c:pt idx="9">
                  <c:v>63.733000000000004</c:v>
                </c:pt>
                <c:pt idx="10">
                  <c:v>67.116</c:v>
                </c:pt>
                <c:pt idx="11">
                  <c:v>75.913499999999999</c:v>
                </c:pt>
                <c:pt idx="12">
                  <c:v>83.0535</c:v>
                </c:pt>
                <c:pt idx="13">
                  <c:v>90.355000000000004</c:v>
                </c:pt>
                <c:pt idx="14">
                  <c:v>94.316000000000003</c:v>
                </c:pt>
                <c:pt idx="15">
                  <c:v>98.022000000000006</c:v>
                </c:pt>
                <c:pt idx="16">
                  <c:v>98.022000000000006</c:v>
                </c:pt>
                <c:pt idx="17">
                  <c:v>99.807000000000002</c:v>
                </c:pt>
                <c:pt idx="18">
                  <c:v>104.61799999999999</c:v>
                </c:pt>
                <c:pt idx="19">
                  <c:v>109.8625</c:v>
                </c:pt>
                <c:pt idx="20">
                  <c:v>121.52449999999999</c:v>
                </c:pt>
                <c:pt idx="21">
                  <c:v>136.5865</c:v>
                </c:pt>
                <c:pt idx="22">
                  <c:v>143.72649999999999</c:v>
                </c:pt>
                <c:pt idx="23">
                  <c:v>146.80350000000001</c:v>
                </c:pt>
                <c:pt idx="24">
                  <c:v>146.80350000000001</c:v>
                </c:pt>
                <c:pt idx="25">
                  <c:v>148.8775</c:v>
                </c:pt>
                <c:pt idx="26">
                  <c:v>150.977</c:v>
                </c:pt>
                <c:pt idx="27">
                  <c:v>160.76049999999998</c:v>
                </c:pt>
                <c:pt idx="28">
                  <c:v>160.76049999999998</c:v>
                </c:pt>
                <c:pt idx="29">
                  <c:v>168.79299999999998</c:v>
                </c:pt>
                <c:pt idx="30">
                  <c:v>174.20749999999998</c:v>
                </c:pt>
                <c:pt idx="31">
                  <c:v>182.50349999999997</c:v>
                </c:pt>
                <c:pt idx="32">
                  <c:v>195.26199999999997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1824"/>
        <c:axId val="16124544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JT_6!$H$1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JT_6!$H$5:$H$37</c:f>
              <c:numCache>
                <c:formatCode>0.00</c:formatCode>
                <c:ptCount val="33"/>
                <c:pt idx="0">
                  <c:v>0</c:v>
                </c:pt>
                <c:pt idx="1">
                  <c:v>17.3</c:v>
                </c:pt>
                <c:pt idx="2">
                  <c:v>36.81</c:v>
                </c:pt>
                <c:pt idx="3">
                  <c:v>41.96</c:v>
                </c:pt>
                <c:pt idx="4">
                  <c:v>46</c:v>
                </c:pt>
                <c:pt idx="5">
                  <c:v>47.85</c:v>
                </c:pt>
                <c:pt idx="6">
                  <c:v>51.33</c:v>
                </c:pt>
                <c:pt idx="7">
                  <c:v>68.08</c:v>
                </c:pt>
                <c:pt idx="8">
                  <c:v>73.22</c:v>
                </c:pt>
                <c:pt idx="9">
                  <c:v>74.98</c:v>
                </c:pt>
                <c:pt idx="10">
                  <c:v>78.960000000000008</c:v>
                </c:pt>
                <c:pt idx="11">
                  <c:v>89.31</c:v>
                </c:pt>
                <c:pt idx="12">
                  <c:v>97.710000000000008</c:v>
                </c:pt>
                <c:pt idx="13">
                  <c:v>106.30000000000001</c:v>
                </c:pt>
                <c:pt idx="14">
                  <c:v>110.96000000000001</c:v>
                </c:pt>
                <c:pt idx="15">
                  <c:v>115.32000000000001</c:v>
                </c:pt>
                <c:pt idx="16">
                  <c:v>115.32000000000001</c:v>
                </c:pt>
                <c:pt idx="17">
                  <c:v>117.42</c:v>
                </c:pt>
                <c:pt idx="18">
                  <c:v>123.08</c:v>
                </c:pt>
                <c:pt idx="19">
                  <c:v>129.25</c:v>
                </c:pt>
                <c:pt idx="20">
                  <c:v>142.97</c:v>
                </c:pt>
                <c:pt idx="21">
                  <c:v>160.69</c:v>
                </c:pt>
                <c:pt idx="22">
                  <c:v>169.09</c:v>
                </c:pt>
                <c:pt idx="23">
                  <c:v>172.71</c:v>
                </c:pt>
                <c:pt idx="24">
                  <c:v>172.71</c:v>
                </c:pt>
                <c:pt idx="25">
                  <c:v>175.15</c:v>
                </c:pt>
                <c:pt idx="26">
                  <c:v>177.62</c:v>
                </c:pt>
                <c:pt idx="27">
                  <c:v>189.13</c:v>
                </c:pt>
                <c:pt idx="28">
                  <c:v>189.13</c:v>
                </c:pt>
                <c:pt idx="29">
                  <c:v>198.57999999999998</c:v>
                </c:pt>
                <c:pt idx="30">
                  <c:v>204.95</c:v>
                </c:pt>
                <c:pt idx="31">
                  <c:v>214.70999999999998</c:v>
                </c:pt>
                <c:pt idx="32">
                  <c:v>229.71999999999997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1824"/>
        <c:axId val="161245440"/>
      </c:lineChart>
      <c:catAx>
        <c:axId val="16238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245440"/>
        <c:crosses val="autoZero"/>
        <c:auto val="1"/>
        <c:lblAlgn val="ctr"/>
        <c:lblOffset val="100"/>
        <c:noMultiLvlLbl val="0"/>
      </c:catAx>
      <c:valAx>
        <c:axId val="1612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JT_7!$H$1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JT_7!$H$5:$H$41</c:f>
              <c:numCache>
                <c:formatCode>0.00</c:formatCode>
                <c:ptCount val="37"/>
                <c:pt idx="0">
                  <c:v>0</c:v>
                </c:pt>
                <c:pt idx="1">
                  <c:v>33.839999999999996</c:v>
                </c:pt>
                <c:pt idx="2">
                  <c:v>67.53</c:v>
                </c:pt>
                <c:pt idx="3">
                  <c:v>104.74000000000001</c:v>
                </c:pt>
                <c:pt idx="4">
                  <c:v>131.57</c:v>
                </c:pt>
                <c:pt idx="5">
                  <c:v>161.57</c:v>
                </c:pt>
                <c:pt idx="6">
                  <c:v>169.6</c:v>
                </c:pt>
                <c:pt idx="7">
                  <c:v>175.29999999999998</c:v>
                </c:pt>
                <c:pt idx="8">
                  <c:v>175.29999999999998</c:v>
                </c:pt>
                <c:pt idx="9">
                  <c:v>181.16</c:v>
                </c:pt>
                <c:pt idx="10">
                  <c:v>181.16</c:v>
                </c:pt>
                <c:pt idx="11">
                  <c:v>189.97</c:v>
                </c:pt>
                <c:pt idx="12">
                  <c:v>213.1</c:v>
                </c:pt>
                <c:pt idx="13">
                  <c:v>338.35</c:v>
                </c:pt>
                <c:pt idx="14">
                  <c:v>352.27000000000004</c:v>
                </c:pt>
                <c:pt idx="15">
                  <c:v>352.27000000000004</c:v>
                </c:pt>
                <c:pt idx="16">
                  <c:v>419.93000000000006</c:v>
                </c:pt>
                <c:pt idx="17">
                  <c:v>419.93000000000006</c:v>
                </c:pt>
                <c:pt idx="18">
                  <c:v>433.51000000000005</c:v>
                </c:pt>
                <c:pt idx="19">
                  <c:v>455.67000000000007</c:v>
                </c:pt>
                <c:pt idx="20">
                  <c:v>477.26000000000005</c:v>
                </c:pt>
                <c:pt idx="21">
                  <c:v>510.90000000000003</c:v>
                </c:pt>
                <c:pt idx="22">
                  <c:v>510.90000000000003</c:v>
                </c:pt>
                <c:pt idx="23">
                  <c:v>547.06000000000006</c:v>
                </c:pt>
                <c:pt idx="24">
                  <c:v>547.06000000000006</c:v>
                </c:pt>
                <c:pt idx="25">
                  <c:v>566.70000000000005</c:v>
                </c:pt>
                <c:pt idx="26">
                  <c:v>597.1400000000001</c:v>
                </c:pt>
                <c:pt idx="27">
                  <c:v>597.1400000000001</c:v>
                </c:pt>
                <c:pt idx="28">
                  <c:v>602.34000000000015</c:v>
                </c:pt>
                <c:pt idx="29">
                  <c:v>604.43000000000018</c:v>
                </c:pt>
                <c:pt idx="30">
                  <c:v>607.73000000000013</c:v>
                </c:pt>
                <c:pt idx="31">
                  <c:v>660.7600000000001</c:v>
                </c:pt>
                <c:pt idx="32">
                  <c:v>741.40000000000009</c:v>
                </c:pt>
                <c:pt idx="33">
                  <c:v>760.11000000000013</c:v>
                </c:pt>
                <c:pt idx="34">
                  <c:v>764.5100000000001</c:v>
                </c:pt>
                <c:pt idx="35">
                  <c:v>773.55000000000007</c:v>
                </c:pt>
                <c:pt idx="36">
                  <c:v>787.2600000000001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JT_7!$L$1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JT_7!$L$5:$L$41</c:f>
              <c:numCache>
                <c:formatCode>0.00</c:formatCode>
                <c:ptCount val="37"/>
                <c:pt idx="0">
                  <c:v>0</c:v>
                </c:pt>
                <c:pt idx="1">
                  <c:v>28.763999999999996</c:v>
                </c:pt>
                <c:pt idx="2">
                  <c:v>57.400500000000001</c:v>
                </c:pt>
                <c:pt idx="3">
                  <c:v>89.029000000000011</c:v>
                </c:pt>
                <c:pt idx="4">
                  <c:v>111.83449999999999</c:v>
                </c:pt>
                <c:pt idx="5">
                  <c:v>137.33449999999999</c:v>
                </c:pt>
                <c:pt idx="6">
                  <c:v>144.16</c:v>
                </c:pt>
                <c:pt idx="7">
                  <c:v>149.005</c:v>
                </c:pt>
                <c:pt idx="8">
                  <c:v>149.005</c:v>
                </c:pt>
                <c:pt idx="9">
                  <c:v>153.98599999999999</c:v>
                </c:pt>
                <c:pt idx="10">
                  <c:v>153.98599999999999</c:v>
                </c:pt>
                <c:pt idx="11">
                  <c:v>161.47450000000001</c:v>
                </c:pt>
                <c:pt idx="12">
                  <c:v>181.13499999999999</c:v>
                </c:pt>
                <c:pt idx="13">
                  <c:v>287.59750000000003</c:v>
                </c:pt>
                <c:pt idx="14">
                  <c:v>299.42950000000002</c:v>
                </c:pt>
                <c:pt idx="15">
                  <c:v>299.42950000000002</c:v>
                </c:pt>
                <c:pt idx="16">
                  <c:v>356.94050000000004</c:v>
                </c:pt>
                <c:pt idx="17">
                  <c:v>356.94050000000004</c:v>
                </c:pt>
                <c:pt idx="18">
                  <c:v>368.48350000000005</c:v>
                </c:pt>
                <c:pt idx="19">
                  <c:v>387.31950000000006</c:v>
                </c:pt>
                <c:pt idx="20">
                  <c:v>405.67100000000005</c:v>
                </c:pt>
                <c:pt idx="21">
                  <c:v>434.26500000000004</c:v>
                </c:pt>
                <c:pt idx="22">
                  <c:v>434.26500000000004</c:v>
                </c:pt>
                <c:pt idx="23">
                  <c:v>465.00100000000003</c:v>
                </c:pt>
                <c:pt idx="24">
                  <c:v>465.00100000000003</c:v>
                </c:pt>
                <c:pt idx="25">
                  <c:v>481.69500000000005</c:v>
                </c:pt>
                <c:pt idx="26">
                  <c:v>507.56900000000007</c:v>
                </c:pt>
                <c:pt idx="27">
                  <c:v>507.56900000000007</c:v>
                </c:pt>
                <c:pt idx="28">
                  <c:v>511.98900000000009</c:v>
                </c:pt>
                <c:pt idx="29">
                  <c:v>513.76550000000009</c:v>
                </c:pt>
                <c:pt idx="30">
                  <c:v>516.57050000000015</c:v>
                </c:pt>
                <c:pt idx="31">
                  <c:v>561.64600000000007</c:v>
                </c:pt>
                <c:pt idx="32">
                  <c:v>630.19000000000005</c:v>
                </c:pt>
                <c:pt idx="33">
                  <c:v>646.09350000000006</c:v>
                </c:pt>
                <c:pt idx="34">
                  <c:v>649.83350000000007</c:v>
                </c:pt>
                <c:pt idx="35">
                  <c:v>657.51750000000004</c:v>
                </c:pt>
                <c:pt idx="36">
                  <c:v>669.17100000000005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JT_7!$M$1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JT_7!$M$5:$M$41</c:f>
              <c:numCache>
                <c:formatCode>0.00</c:formatCode>
                <c:ptCount val="37"/>
                <c:pt idx="0">
                  <c:v>0</c:v>
                </c:pt>
                <c:pt idx="1">
                  <c:v>38.91599999999999</c:v>
                </c:pt>
                <c:pt idx="2">
                  <c:v>77.659499999999994</c:v>
                </c:pt>
                <c:pt idx="3">
                  <c:v>120.45100000000001</c:v>
                </c:pt>
                <c:pt idx="4">
                  <c:v>151.30549999999997</c:v>
                </c:pt>
                <c:pt idx="5">
                  <c:v>185.80549999999997</c:v>
                </c:pt>
                <c:pt idx="6">
                  <c:v>195.04</c:v>
                </c:pt>
                <c:pt idx="7">
                  <c:v>201.59499999999997</c:v>
                </c:pt>
                <c:pt idx="8">
                  <c:v>201.59499999999997</c:v>
                </c:pt>
                <c:pt idx="9">
                  <c:v>208.33399999999997</c:v>
                </c:pt>
                <c:pt idx="10">
                  <c:v>208.33399999999997</c:v>
                </c:pt>
                <c:pt idx="11">
                  <c:v>218.46549999999999</c:v>
                </c:pt>
                <c:pt idx="12">
                  <c:v>245.06499999999997</c:v>
                </c:pt>
                <c:pt idx="13">
                  <c:v>389.10250000000002</c:v>
                </c:pt>
                <c:pt idx="14">
                  <c:v>405.1105</c:v>
                </c:pt>
                <c:pt idx="15">
                  <c:v>405.1105</c:v>
                </c:pt>
                <c:pt idx="16">
                  <c:v>482.91950000000003</c:v>
                </c:pt>
                <c:pt idx="17">
                  <c:v>482.91950000000003</c:v>
                </c:pt>
                <c:pt idx="18">
                  <c:v>498.53649999999999</c:v>
                </c:pt>
                <c:pt idx="19">
                  <c:v>524.02050000000008</c:v>
                </c:pt>
                <c:pt idx="20">
                  <c:v>548.84900000000005</c:v>
                </c:pt>
                <c:pt idx="21">
                  <c:v>587.53499999999997</c:v>
                </c:pt>
                <c:pt idx="22">
                  <c:v>587.53499999999997</c:v>
                </c:pt>
                <c:pt idx="23">
                  <c:v>629.11900000000003</c:v>
                </c:pt>
                <c:pt idx="24">
                  <c:v>629.11900000000003</c:v>
                </c:pt>
                <c:pt idx="25">
                  <c:v>651.70500000000004</c:v>
                </c:pt>
                <c:pt idx="26">
                  <c:v>686.71100000000001</c:v>
                </c:pt>
                <c:pt idx="27">
                  <c:v>686.71100000000001</c:v>
                </c:pt>
                <c:pt idx="28">
                  <c:v>692.69100000000014</c:v>
                </c:pt>
                <c:pt idx="29">
                  <c:v>695.09450000000015</c:v>
                </c:pt>
                <c:pt idx="30">
                  <c:v>698.88950000000011</c:v>
                </c:pt>
                <c:pt idx="31">
                  <c:v>759.87400000000002</c:v>
                </c:pt>
                <c:pt idx="32">
                  <c:v>852.61</c:v>
                </c:pt>
                <c:pt idx="33">
                  <c:v>874.12650000000008</c:v>
                </c:pt>
                <c:pt idx="34">
                  <c:v>879.18650000000002</c:v>
                </c:pt>
                <c:pt idx="35">
                  <c:v>889.58249999999998</c:v>
                </c:pt>
                <c:pt idx="36">
                  <c:v>905.34900000000005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3152"/>
        <c:axId val="161349632"/>
      </c:lineChart>
      <c:catAx>
        <c:axId val="16203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49632"/>
        <c:crosses val="autoZero"/>
        <c:auto val="1"/>
        <c:lblAlgn val="ctr"/>
        <c:lblOffset val="100"/>
        <c:noMultiLvlLbl val="0"/>
      </c:catAx>
      <c:valAx>
        <c:axId val="16134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3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JT_7!$I$1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JT_7!$I$5:$I$41</c:f>
              <c:numCache>
                <c:formatCode>0.00</c:formatCode>
                <c:ptCount val="37"/>
                <c:pt idx="0">
                  <c:v>0</c:v>
                </c:pt>
                <c:pt idx="1">
                  <c:v>42.79</c:v>
                </c:pt>
                <c:pt idx="2">
                  <c:v>64.210000000000008</c:v>
                </c:pt>
                <c:pt idx="3">
                  <c:v>89.04</c:v>
                </c:pt>
                <c:pt idx="4">
                  <c:v>110.44000000000001</c:v>
                </c:pt>
                <c:pt idx="5">
                  <c:v>139.66000000000003</c:v>
                </c:pt>
                <c:pt idx="6">
                  <c:v>147.01000000000002</c:v>
                </c:pt>
                <c:pt idx="7">
                  <c:v>150.79000000000002</c:v>
                </c:pt>
                <c:pt idx="8">
                  <c:v>150.79000000000002</c:v>
                </c:pt>
                <c:pt idx="9">
                  <c:v>154.16000000000003</c:v>
                </c:pt>
                <c:pt idx="10">
                  <c:v>154.16000000000003</c:v>
                </c:pt>
                <c:pt idx="11">
                  <c:v>157.58000000000001</c:v>
                </c:pt>
                <c:pt idx="12">
                  <c:v>163.44000000000003</c:v>
                </c:pt>
                <c:pt idx="13">
                  <c:v>215.58000000000004</c:v>
                </c:pt>
                <c:pt idx="14">
                  <c:v>222.68000000000004</c:v>
                </c:pt>
                <c:pt idx="15">
                  <c:v>222.68000000000004</c:v>
                </c:pt>
                <c:pt idx="16">
                  <c:v>265.54000000000002</c:v>
                </c:pt>
                <c:pt idx="17">
                  <c:v>265.54000000000002</c:v>
                </c:pt>
                <c:pt idx="18">
                  <c:v>271.70000000000005</c:v>
                </c:pt>
                <c:pt idx="19">
                  <c:v>278.65000000000003</c:v>
                </c:pt>
                <c:pt idx="20">
                  <c:v>290.69000000000005</c:v>
                </c:pt>
                <c:pt idx="21">
                  <c:v>308.40000000000003</c:v>
                </c:pt>
                <c:pt idx="22">
                  <c:v>308.40000000000003</c:v>
                </c:pt>
                <c:pt idx="23">
                  <c:v>336.13000000000005</c:v>
                </c:pt>
                <c:pt idx="24">
                  <c:v>336.13000000000005</c:v>
                </c:pt>
                <c:pt idx="25">
                  <c:v>358.70000000000005</c:v>
                </c:pt>
                <c:pt idx="26">
                  <c:v>386.22</c:v>
                </c:pt>
                <c:pt idx="27">
                  <c:v>386.22</c:v>
                </c:pt>
                <c:pt idx="28">
                  <c:v>390.71000000000004</c:v>
                </c:pt>
                <c:pt idx="29">
                  <c:v>392.6</c:v>
                </c:pt>
                <c:pt idx="30">
                  <c:v>395.5</c:v>
                </c:pt>
                <c:pt idx="31">
                  <c:v>441.96</c:v>
                </c:pt>
                <c:pt idx="32">
                  <c:v>517.80999999999995</c:v>
                </c:pt>
                <c:pt idx="33">
                  <c:v>535.43999999999994</c:v>
                </c:pt>
                <c:pt idx="34">
                  <c:v>540.56999999999994</c:v>
                </c:pt>
                <c:pt idx="35">
                  <c:v>549.64</c:v>
                </c:pt>
                <c:pt idx="36">
                  <c:v>563.66999999999996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2128"/>
        <c:axId val="161351360"/>
      </c:lineChart>
      <c:catAx>
        <c:axId val="1620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51360"/>
        <c:crosses val="autoZero"/>
        <c:auto val="1"/>
        <c:lblAlgn val="ctr"/>
        <c:lblOffset val="100"/>
        <c:noMultiLvlLbl val="0"/>
      </c:catAx>
      <c:valAx>
        <c:axId val="16135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3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JT_7!$J$1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JT_7!$J$5:$J$41</c:f>
              <c:numCache>
                <c:formatCode>0.00</c:formatCode>
                <c:ptCount val="37"/>
                <c:pt idx="0">
                  <c:v>0</c:v>
                </c:pt>
                <c:pt idx="1">
                  <c:v>53.949999999999996</c:v>
                </c:pt>
                <c:pt idx="2">
                  <c:v>86.5</c:v>
                </c:pt>
                <c:pt idx="3">
                  <c:v>134.05000000000001</c:v>
                </c:pt>
                <c:pt idx="4">
                  <c:v>165.06</c:v>
                </c:pt>
                <c:pt idx="5">
                  <c:v>193.64</c:v>
                </c:pt>
                <c:pt idx="6">
                  <c:v>201.30999999999997</c:v>
                </c:pt>
                <c:pt idx="7">
                  <c:v>205.10999999999999</c:v>
                </c:pt>
                <c:pt idx="8">
                  <c:v>205.10999999999999</c:v>
                </c:pt>
                <c:pt idx="9">
                  <c:v>208.30999999999997</c:v>
                </c:pt>
                <c:pt idx="10">
                  <c:v>208.30999999999997</c:v>
                </c:pt>
                <c:pt idx="11">
                  <c:v>211.61999999999998</c:v>
                </c:pt>
                <c:pt idx="12">
                  <c:v>217.67999999999998</c:v>
                </c:pt>
                <c:pt idx="13">
                  <c:v>277.27999999999997</c:v>
                </c:pt>
                <c:pt idx="14">
                  <c:v>284.39</c:v>
                </c:pt>
                <c:pt idx="15">
                  <c:v>284.39</c:v>
                </c:pt>
                <c:pt idx="16">
                  <c:v>333.32</c:v>
                </c:pt>
                <c:pt idx="17">
                  <c:v>333.32</c:v>
                </c:pt>
                <c:pt idx="18">
                  <c:v>340.40999999999997</c:v>
                </c:pt>
                <c:pt idx="19">
                  <c:v>348.02</c:v>
                </c:pt>
                <c:pt idx="20">
                  <c:v>361.84999999999997</c:v>
                </c:pt>
                <c:pt idx="21">
                  <c:v>385.60999999999996</c:v>
                </c:pt>
                <c:pt idx="22">
                  <c:v>385.60999999999996</c:v>
                </c:pt>
                <c:pt idx="23">
                  <c:v>419.54999999999995</c:v>
                </c:pt>
                <c:pt idx="24">
                  <c:v>419.54999999999995</c:v>
                </c:pt>
                <c:pt idx="25">
                  <c:v>442.46</c:v>
                </c:pt>
                <c:pt idx="26">
                  <c:v>476.07</c:v>
                </c:pt>
                <c:pt idx="27">
                  <c:v>476.07</c:v>
                </c:pt>
                <c:pt idx="28">
                  <c:v>481.19</c:v>
                </c:pt>
                <c:pt idx="29">
                  <c:v>483.16</c:v>
                </c:pt>
                <c:pt idx="30">
                  <c:v>486.24</c:v>
                </c:pt>
                <c:pt idx="31">
                  <c:v>538.5</c:v>
                </c:pt>
                <c:pt idx="32">
                  <c:v>615.33000000000004</c:v>
                </c:pt>
                <c:pt idx="33">
                  <c:v>634.57000000000005</c:v>
                </c:pt>
                <c:pt idx="34">
                  <c:v>641.15000000000009</c:v>
                </c:pt>
                <c:pt idx="35">
                  <c:v>654.54000000000008</c:v>
                </c:pt>
                <c:pt idx="36">
                  <c:v>678.29000000000008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7760"/>
        <c:axId val="161353664"/>
      </c:lineChart>
      <c:catAx>
        <c:axId val="1620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53664"/>
        <c:crosses val="autoZero"/>
        <c:auto val="1"/>
        <c:lblAlgn val="ctr"/>
        <c:lblOffset val="100"/>
        <c:noMultiLvlLbl val="0"/>
      </c:catAx>
      <c:valAx>
        <c:axId val="16135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JT_7!$K$1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JT_7!$K$5:$K$41</c:f>
              <c:numCache>
                <c:formatCode>0.00</c:formatCode>
                <c:ptCount val="37"/>
                <c:pt idx="0">
                  <c:v>0</c:v>
                </c:pt>
                <c:pt idx="1">
                  <c:v>34.950000000000003</c:v>
                </c:pt>
                <c:pt idx="2">
                  <c:v>60.95</c:v>
                </c:pt>
                <c:pt idx="3">
                  <c:v>110.14</c:v>
                </c:pt>
                <c:pt idx="4">
                  <c:v>146.66</c:v>
                </c:pt>
                <c:pt idx="5">
                  <c:v>177.73</c:v>
                </c:pt>
                <c:pt idx="6">
                  <c:v>185.79999999999998</c:v>
                </c:pt>
                <c:pt idx="7">
                  <c:v>189.89</c:v>
                </c:pt>
                <c:pt idx="8">
                  <c:v>189.89</c:v>
                </c:pt>
                <c:pt idx="9">
                  <c:v>193.08999999999997</c:v>
                </c:pt>
                <c:pt idx="10">
                  <c:v>193.08999999999997</c:v>
                </c:pt>
                <c:pt idx="11">
                  <c:v>197.32999999999998</c:v>
                </c:pt>
                <c:pt idx="12">
                  <c:v>204.76999999999998</c:v>
                </c:pt>
                <c:pt idx="13">
                  <c:v>272.95</c:v>
                </c:pt>
                <c:pt idx="14">
                  <c:v>279.56</c:v>
                </c:pt>
                <c:pt idx="15">
                  <c:v>279.56</c:v>
                </c:pt>
                <c:pt idx="16">
                  <c:v>321.02</c:v>
                </c:pt>
                <c:pt idx="17">
                  <c:v>321.02</c:v>
                </c:pt>
                <c:pt idx="18">
                  <c:v>329.47999999999996</c:v>
                </c:pt>
                <c:pt idx="19">
                  <c:v>335.71</c:v>
                </c:pt>
                <c:pt idx="20">
                  <c:v>350.44</c:v>
                </c:pt>
                <c:pt idx="21">
                  <c:v>371.65</c:v>
                </c:pt>
                <c:pt idx="22">
                  <c:v>371.65</c:v>
                </c:pt>
                <c:pt idx="23">
                  <c:v>403.45</c:v>
                </c:pt>
                <c:pt idx="24">
                  <c:v>403.45</c:v>
                </c:pt>
                <c:pt idx="25">
                  <c:v>428</c:v>
                </c:pt>
                <c:pt idx="26">
                  <c:v>474.29</c:v>
                </c:pt>
                <c:pt idx="27">
                  <c:v>474.29</c:v>
                </c:pt>
                <c:pt idx="28">
                  <c:v>479.51000000000005</c:v>
                </c:pt>
                <c:pt idx="29">
                  <c:v>481.58000000000004</c:v>
                </c:pt>
                <c:pt idx="30">
                  <c:v>484.82000000000005</c:v>
                </c:pt>
                <c:pt idx="31">
                  <c:v>535.34</c:v>
                </c:pt>
                <c:pt idx="32">
                  <c:v>636.34</c:v>
                </c:pt>
                <c:pt idx="33">
                  <c:v>695.54000000000008</c:v>
                </c:pt>
                <c:pt idx="34">
                  <c:v>715.49000000000012</c:v>
                </c:pt>
                <c:pt idx="35">
                  <c:v>754.33000000000015</c:v>
                </c:pt>
                <c:pt idx="36">
                  <c:v>811.68000000000018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9296"/>
        <c:axId val="161355968"/>
      </c:lineChart>
      <c:catAx>
        <c:axId val="1620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355968"/>
        <c:crosses val="autoZero"/>
        <c:auto val="1"/>
        <c:lblAlgn val="ctr"/>
        <c:lblOffset val="100"/>
        <c:noMultiLvlLbl val="0"/>
      </c:catAx>
      <c:valAx>
        <c:axId val="16135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JT_7!$M$1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JT_7!$M$5:$M$41</c:f>
              <c:numCache>
                <c:formatCode>0.00</c:formatCode>
                <c:ptCount val="37"/>
                <c:pt idx="0">
                  <c:v>0</c:v>
                </c:pt>
                <c:pt idx="1">
                  <c:v>38.91599999999999</c:v>
                </c:pt>
                <c:pt idx="2">
                  <c:v>77.659499999999994</c:v>
                </c:pt>
                <c:pt idx="3">
                  <c:v>120.45100000000001</c:v>
                </c:pt>
                <c:pt idx="4">
                  <c:v>151.30549999999997</c:v>
                </c:pt>
                <c:pt idx="5">
                  <c:v>185.80549999999997</c:v>
                </c:pt>
                <c:pt idx="6">
                  <c:v>195.04</c:v>
                </c:pt>
                <c:pt idx="7">
                  <c:v>201.59499999999997</c:v>
                </c:pt>
                <c:pt idx="8">
                  <c:v>201.59499999999997</c:v>
                </c:pt>
                <c:pt idx="9">
                  <c:v>208.33399999999997</c:v>
                </c:pt>
                <c:pt idx="10">
                  <c:v>208.33399999999997</c:v>
                </c:pt>
                <c:pt idx="11">
                  <c:v>218.46549999999999</c:v>
                </c:pt>
                <c:pt idx="12">
                  <c:v>245.06499999999997</c:v>
                </c:pt>
                <c:pt idx="13">
                  <c:v>389.10250000000002</c:v>
                </c:pt>
                <c:pt idx="14">
                  <c:v>405.1105</c:v>
                </c:pt>
                <c:pt idx="15">
                  <c:v>405.1105</c:v>
                </c:pt>
                <c:pt idx="16">
                  <c:v>482.91950000000003</c:v>
                </c:pt>
                <c:pt idx="17">
                  <c:v>482.91950000000003</c:v>
                </c:pt>
                <c:pt idx="18">
                  <c:v>498.53649999999999</c:v>
                </c:pt>
                <c:pt idx="19">
                  <c:v>524.02050000000008</c:v>
                </c:pt>
                <c:pt idx="20">
                  <c:v>548.84900000000005</c:v>
                </c:pt>
                <c:pt idx="21">
                  <c:v>587.53499999999997</c:v>
                </c:pt>
                <c:pt idx="22">
                  <c:v>587.53499999999997</c:v>
                </c:pt>
                <c:pt idx="23">
                  <c:v>629.11900000000003</c:v>
                </c:pt>
                <c:pt idx="24">
                  <c:v>629.11900000000003</c:v>
                </c:pt>
                <c:pt idx="25">
                  <c:v>651.70500000000004</c:v>
                </c:pt>
                <c:pt idx="26">
                  <c:v>686.71100000000001</c:v>
                </c:pt>
                <c:pt idx="27">
                  <c:v>686.71100000000001</c:v>
                </c:pt>
                <c:pt idx="28">
                  <c:v>692.69100000000014</c:v>
                </c:pt>
                <c:pt idx="29">
                  <c:v>695.09450000000015</c:v>
                </c:pt>
                <c:pt idx="30">
                  <c:v>698.88950000000011</c:v>
                </c:pt>
                <c:pt idx="31">
                  <c:v>759.87400000000002</c:v>
                </c:pt>
                <c:pt idx="32">
                  <c:v>852.61</c:v>
                </c:pt>
                <c:pt idx="33">
                  <c:v>874.12650000000008</c:v>
                </c:pt>
                <c:pt idx="34">
                  <c:v>879.18650000000002</c:v>
                </c:pt>
                <c:pt idx="35">
                  <c:v>889.58249999999998</c:v>
                </c:pt>
                <c:pt idx="36">
                  <c:v>905.34900000000005</c:v>
                </c:pt>
              </c:numCache>
            </c:numRef>
          </c:val>
        </c:ser>
        <c:ser>
          <c:idx val="2"/>
          <c:order val="3"/>
          <c:tx>
            <c:strRef>
              <c:f>JT_7!$L$1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JT_7!$L$5:$L$41</c:f>
              <c:numCache>
                <c:formatCode>0.00</c:formatCode>
                <c:ptCount val="37"/>
                <c:pt idx="0">
                  <c:v>0</c:v>
                </c:pt>
                <c:pt idx="1">
                  <c:v>28.763999999999996</c:v>
                </c:pt>
                <c:pt idx="2">
                  <c:v>57.400500000000001</c:v>
                </c:pt>
                <c:pt idx="3">
                  <c:v>89.029000000000011</c:v>
                </c:pt>
                <c:pt idx="4">
                  <c:v>111.83449999999999</c:v>
                </c:pt>
                <c:pt idx="5">
                  <c:v>137.33449999999999</c:v>
                </c:pt>
                <c:pt idx="6">
                  <c:v>144.16</c:v>
                </c:pt>
                <c:pt idx="7">
                  <c:v>149.005</c:v>
                </c:pt>
                <c:pt idx="8">
                  <c:v>149.005</c:v>
                </c:pt>
                <c:pt idx="9">
                  <c:v>153.98599999999999</c:v>
                </c:pt>
                <c:pt idx="10">
                  <c:v>153.98599999999999</c:v>
                </c:pt>
                <c:pt idx="11">
                  <c:v>161.47450000000001</c:v>
                </c:pt>
                <c:pt idx="12">
                  <c:v>181.13499999999999</c:v>
                </c:pt>
                <c:pt idx="13">
                  <c:v>287.59750000000003</c:v>
                </c:pt>
                <c:pt idx="14">
                  <c:v>299.42950000000002</c:v>
                </c:pt>
                <c:pt idx="15">
                  <c:v>299.42950000000002</c:v>
                </c:pt>
                <c:pt idx="16">
                  <c:v>356.94050000000004</c:v>
                </c:pt>
                <c:pt idx="17">
                  <c:v>356.94050000000004</c:v>
                </c:pt>
                <c:pt idx="18">
                  <c:v>368.48350000000005</c:v>
                </c:pt>
                <c:pt idx="19">
                  <c:v>387.31950000000006</c:v>
                </c:pt>
                <c:pt idx="20">
                  <c:v>405.67100000000005</c:v>
                </c:pt>
                <c:pt idx="21">
                  <c:v>434.26500000000004</c:v>
                </c:pt>
                <c:pt idx="22">
                  <c:v>434.26500000000004</c:v>
                </c:pt>
                <c:pt idx="23">
                  <c:v>465.00100000000003</c:v>
                </c:pt>
                <c:pt idx="24">
                  <c:v>465.00100000000003</c:v>
                </c:pt>
                <c:pt idx="25">
                  <c:v>481.69500000000005</c:v>
                </c:pt>
                <c:pt idx="26">
                  <c:v>507.56900000000007</c:v>
                </c:pt>
                <c:pt idx="27">
                  <c:v>507.56900000000007</c:v>
                </c:pt>
                <c:pt idx="28">
                  <c:v>511.98900000000009</c:v>
                </c:pt>
                <c:pt idx="29">
                  <c:v>513.76550000000009</c:v>
                </c:pt>
                <c:pt idx="30">
                  <c:v>516.57050000000015</c:v>
                </c:pt>
                <c:pt idx="31">
                  <c:v>561.64600000000007</c:v>
                </c:pt>
                <c:pt idx="32">
                  <c:v>630.19000000000005</c:v>
                </c:pt>
                <c:pt idx="33">
                  <c:v>646.09350000000006</c:v>
                </c:pt>
                <c:pt idx="34">
                  <c:v>649.83350000000007</c:v>
                </c:pt>
                <c:pt idx="35">
                  <c:v>657.51750000000004</c:v>
                </c:pt>
                <c:pt idx="36">
                  <c:v>669.17100000000005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032640"/>
        <c:axId val="16271942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JT_7!$H$1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JT_7!$H$5:$H$41</c:f>
              <c:numCache>
                <c:formatCode>0.00</c:formatCode>
                <c:ptCount val="37"/>
                <c:pt idx="0">
                  <c:v>0</c:v>
                </c:pt>
                <c:pt idx="1">
                  <c:v>33.839999999999996</c:v>
                </c:pt>
                <c:pt idx="2">
                  <c:v>67.53</c:v>
                </c:pt>
                <c:pt idx="3">
                  <c:v>104.74000000000001</c:v>
                </c:pt>
                <c:pt idx="4">
                  <c:v>131.57</c:v>
                </c:pt>
                <c:pt idx="5">
                  <c:v>161.57</c:v>
                </c:pt>
                <c:pt idx="6">
                  <c:v>169.6</c:v>
                </c:pt>
                <c:pt idx="7">
                  <c:v>175.29999999999998</c:v>
                </c:pt>
                <c:pt idx="8">
                  <c:v>175.29999999999998</c:v>
                </c:pt>
                <c:pt idx="9">
                  <c:v>181.16</c:v>
                </c:pt>
                <c:pt idx="10">
                  <c:v>181.16</c:v>
                </c:pt>
                <c:pt idx="11">
                  <c:v>189.97</c:v>
                </c:pt>
                <c:pt idx="12">
                  <c:v>213.1</c:v>
                </c:pt>
                <c:pt idx="13">
                  <c:v>338.35</c:v>
                </c:pt>
                <c:pt idx="14">
                  <c:v>352.27000000000004</c:v>
                </c:pt>
                <c:pt idx="15">
                  <c:v>352.27000000000004</c:v>
                </c:pt>
                <c:pt idx="16">
                  <c:v>419.93000000000006</c:v>
                </c:pt>
                <c:pt idx="17">
                  <c:v>419.93000000000006</c:v>
                </c:pt>
                <c:pt idx="18">
                  <c:v>433.51000000000005</c:v>
                </c:pt>
                <c:pt idx="19">
                  <c:v>455.67000000000007</c:v>
                </c:pt>
                <c:pt idx="20">
                  <c:v>477.26000000000005</c:v>
                </c:pt>
                <c:pt idx="21">
                  <c:v>510.90000000000003</c:v>
                </c:pt>
                <c:pt idx="22">
                  <c:v>510.90000000000003</c:v>
                </c:pt>
                <c:pt idx="23">
                  <c:v>547.06000000000006</c:v>
                </c:pt>
                <c:pt idx="24">
                  <c:v>547.06000000000006</c:v>
                </c:pt>
                <c:pt idx="25">
                  <c:v>566.70000000000005</c:v>
                </c:pt>
                <c:pt idx="26">
                  <c:v>597.1400000000001</c:v>
                </c:pt>
                <c:pt idx="27">
                  <c:v>597.1400000000001</c:v>
                </c:pt>
                <c:pt idx="28">
                  <c:v>602.34000000000015</c:v>
                </c:pt>
                <c:pt idx="29">
                  <c:v>604.43000000000018</c:v>
                </c:pt>
                <c:pt idx="30">
                  <c:v>607.73000000000013</c:v>
                </c:pt>
                <c:pt idx="31">
                  <c:v>660.7600000000001</c:v>
                </c:pt>
                <c:pt idx="32">
                  <c:v>741.40000000000009</c:v>
                </c:pt>
                <c:pt idx="33">
                  <c:v>760.11000000000013</c:v>
                </c:pt>
                <c:pt idx="34">
                  <c:v>764.5100000000001</c:v>
                </c:pt>
                <c:pt idx="35">
                  <c:v>773.55000000000007</c:v>
                </c:pt>
                <c:pt idx="36">
                  <c:v>787.2600000000001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2640"/>
        <c:axId val="162719424"/>
      </c:lineChart>
      <c:catAx>
        <c:axId val="16203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19424"/>
        <c:crosses val="autoZero"/>
        <c:auto val="1"/>
        <c:lblAlgn val="ctr"/>
        <c:lblOffset val="100"/>
        <c:noMultiLvlLbl val="0"/>
      </c:catAx>
      <c:valAx>
        <c:axId val="16271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3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JT_8!$H$1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JT_8!$H$5:$H$46</c:f>
              <c:numCache>
                <c:formatCode>0.00</c:formatCode>
                <c:ptCount val="42"/>
                <c:pt idx="0">
                  <c:v>0</c:v>
                </c:pt>
                <c:pt idx="1">
                  <c:v>30.18</c:v>
                </c:pt>
                <c:pt idx="2">
                  <c:v>77.88</c:v>
                </c:pt>
                <c:pt idx="3">
                  <c:v>80.36999999999999</c:v>
                </c:pt>
                <c:pt idx="4">
                  <c:v>80.36999999999999</c:v>
                </c:pt>
                <c:pt idx="5">
                  <c:v>87.259999999999991</c:v>
                </c:pt>
                <c:pt idx="6">
                  <c:v>88.36999999999999</c:v>
                </c:pt>
                <c:pt idx="7">
                  <c:v>92.609999999999985</c:v>
                </c:pt>
                <c:pt idx="8">
                  <c:v>92.609999999999985</c:v>
                </c:pt>
                <c:pt idx="9">
                  <c:v>97.279999999999987</c:v>
                </c:pt>
                <c:pt idx="10">
                  <c:v>97.279999999999987</c:v>
                </c:pt>
                <c:pt idx="11">
                  <c:v>260.48999999999995</c:v>
                </c:pt>
                <c:pt idx="12">
                  <c:v>318.94999999999993</c:v>
                </c:pt>
                <c:pt idx="13">
                  <c:v>322.90999999999991</c:v>
                </c:pt>
                <c:pt idx="14">
                  <c:v>327.1099999999999</c:v>
                </c:pt>
                <c:pt idx="15">
                  <c:v>329.74999999999989</c:v>
                </c:pt>
                <c:pt idx="16">
                  <c:v>329.74999999999989</c:v>
                </c:pt>
                <c:pt idx="17">
                  <c:v>329.74999999999989</c:v>
                </c:pt>
                <c:pt idx="18">
                  <c:v>329.74999999999989</c:v>
                </c:pt>
                <c:pt idx="19">
                  <c:v>352.7299999999999</c:v>
                </c:pt>
                <c:pt idx="20">
                  <c:v>388.06999999999988</c:v>
                </c:pt>
                <c:pt idx="21">
                  <c:v>388.06999999999988</c:v>
                </c:pt>
                <c:pt idx="22">
                  <c:v>416.99999999999989</c:v>
                </c:pt>
                <c:pt idx="23">
                  <c:v>416.99999999999989</c:v>
                </c:pt>
                <c:pt idx="24">
                  <c:v>423.7299999999999</c:v>
                </c:pt>
                <c:pt idx="25">
                  <c:v>448.50999999999988</c:v>
                </c:pt>
                <c:pt idx="26">
                  <c:v>454.8599999999999</c:v>
                </c:pt>
                <c:pt idx="27">
                  <c:v>474.67999999999989</c:v>
                </c:pt>
                <c:pt idx="28">
                  <c:v>474.67999999999989</c:v>
                </c:pt>
                <c:pt idx="29">
                  <c:v>492.93999999999988</c:v>
                </c:pt>
                <c:pt idx="30">
                  <c:v>527.31999999999994</c:v>
                </c:pt>
                <c:pt idx="31">
                  <c:v>534.79999999999995</c:v>
                </c:pt>
                <c:pt idx="32">
                  <c:v>570.78</c:v>
                </c:pt>
                <c:pt idx="33">
                  <c:v>593.25</c:v>
                </c:pt>
                <c:pt idx="34">
                  <c:v>598.77</c:v>
                </c:pt>
                <c:pt idx="35">
                  <c:v>605.93999999999994</c:v>
                </c:pt>
                <c:pt idx="36">
                  <c:v>621.20999999999992</c:v>
                </c:pt>
                <c:pt idx="37">
                  <c:v>696.75999999999988</c:v>
                </c:pt>
                <c:pt idx="38">
                  <c:v>717.6099999999999</c:v>
                </c:pt>
                <c:pt idx="39">
                  <c:v>753.56999999999994</c:v>
                </c:pt>
                <c:pt idx="40">
                  <c:v>775.58999999999992</c:v>
                </c:pt>
                <c:pt idx="41">
                  <c:v>820.24999999999989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JT_8!$L$1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JT_8!$L$5:$L$46</c:f>
              <c:numCache>
                <c:formatCode>0.00</c:formatCode>
                <c:ptCount val="42"/>
                <c:pt idx="0">
                  <c:v>0</c:v>
                </c:pt>
                <c:pt idx="1">
                  <c:v>25.652999999999999</c:v>
                </c:pt>
                <c:pt idx="2">
                  <c:v>66.197999999999993</c:v>
                </c:pt>
                <c:pt idx="3">
                  <c:v>68.314499999999995</c:v>
                </c:pt>
                <c:pt idx="4">
                  <c:v>68.314499999999995</c:v>
                </c:pt>
                <c:pt idx="5">
                  <c:v>74.170999999999992</c:v>
                </c:pt>
                <c:pt idx="6">
                  <c:v>75.114499999999992</c:v>
                </c:pt>
                <c:pt idx="7">
                  <c:v>78.718499999999992</c:v>
                </c:pt>
                <c:pt idx="8">
                  <c:v>78.718499999999992</c:v>
                </c:pt>
                <c:pt idx="9">
                  <c:v>82.687999999999988</c:v>
                </c:pt>
                <c:pt idx="10">
                  <c:v>82.687999999999988</c:v>
                </c:pt>
                <c:pt idx="11">
                  <c:v>221.41649999999996</c:v>
                </c:pt>
                <c:pt idx="12">
                  <c:v>271.10749999999996</c:v>
                </c:pt>
                <c:pt idx="13">
                  <c:v>274.47349999999994</c:v>
                </c:pt>
                <c:pt idx="14">
                  <c:v>278.04349999999988</c:v>
                </c:pt>
                <c:pt idx="15">
                  <c:v>280.28749999999991</c:v>
                </c:pt>
                <c:pt idx="16">
                  <c:v>280.28749999999991</c:v>
                </c:pt>
                <c:pt idx="17">
                  <c:v>280.28749999999991</c:v>
                </c:pt>
                <c:pt idx="18">
                  <c:v>280.28749999999991</c:v>
                </c:pt>
                <c:pt idx="19">
                  <c:v>299.82049999999992</c:v>
                </c:pt>
                <c:pt idx="20">
                  <c:v>329.85949999999991</c:v>
                </c:pt>
                <c:pt idx="21">
                  <c:v>329.85949999999991</c:v>
                </c:pt>
                <c:pt idx="22">
                  <c:v>354.44999999999987</c:v>
                </c:pt>
                <c:pt idx="23">
                  <c:v>354.44999999999987</c:v>
                </c:pt>
                <c:pt idx="24">
                  <c:v>360.17049999999989</c:v>
                </c:pt>
                <c:pt idx="25">
                  <c:v>381.23349999999988</c:v>
                </c:pt>
                <c:pt idx="26">
                  <c:v>386.63099999999991</c:v>
                </c:pt>
                <c:pt idx="27">
                  <c:v>403.47799999999989</c:v>
                </c:pt>
                <c:pt idx="28">
                  <c:v>403.47799999999989</c:v>
                </c:pt>
                <c:pt idx="29">
                  <c:v>418.99899999999991</c:v>
                </c:pt>
                <c:pt idx="30">
                  <c:v>448.22199999999992</c:v>
                </c:pt>
                <c:pt idx="31">
                  <c:v>454.57999999999993</c:v>
                </c:pt>
                <c:pt idx="32">
                  <c:v>485.16299999999995</c:v>
                </c:pt>
                <c:pt idx="33">
                  <c:v>504.26249999999999</c:v>
                </c:pt>
                <c:pt idx="34">
                  <c:v>508.9545</c:v>
                </c:pt>
                <c:pt idx="35">
                  <c:v>515.04899999999998</c:v>
                </c:pt>
                <c:pt idx="36">
                  <c:v>528.02849999999989</c:v>
                </c:pt>
                <c:pt idx="37">
                  <c:v>592.24599999999987</c:v>
                </c:pt>
                <c:pt idx="38">
                  <c:v>609.96849999999995</c:v>
                </c:pt>
                <c:pt idx="39">
                  <c:v>640.53449999999998</c:v>
                </c:pt>
                <c:pt idx="40">
                  <c:v>659.25149999999996</c:v>
                </c:pt>
                <c:pt idx="41">
                  <c:v>697.21249999999986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JT_8!$M$1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JT_8!$M$5:$M$46</c:f>
              <c:numCache>
                <c:formatCode>0.00</c:formatCode>
                <c:ptCount val="42"/>
                <c:pt idx="0">
                  <c:v>0</c:v>
                </c:pt>
                <c:pt idx="1">
                  <c:v>34.706999999999994</c:v>
                </c:pt>
                <c:pt idx="2">
                  <c:v>89.561999999999983</c:v>
                </c:pt>
                <c:pt idx="3">
                  <c:v>92.425499999999985</c:v>
                </c:pt>
                <c:pt idx="4">
                  <c:v>92.425499999999985</c:v>
                </c:pt>
                <c:pt idx="5">
                  <c:v>100.34899999999998</c:v>
                </c:pt>
                <c:pt idx="6">
                  <c:v>101.62549999999997</c:v>
                </c:pt>
                <c:pt idx="7">
                  <c:v>106.50149999999998</c:v>
                </c:pt>
                <c:pt idx="8">
                  <c:v>106.50149999999998</c:v>
                </c:pt>
                <c:pt idx="9">
                  <c:v>111.87199999999997</c:v>
                </c:pt>
                <c:pt idx="10">
                  <c:v>111.87199999999997</c:v>
                </c:pt>
                <c:pt idx="11">
                  <c:v>299.56349999999992</c:v>
                </c:pt>
                <c:pt idx="12">
                  <c:v>366.7924999999999</c:v>
                </c:pt>
                <c:pt idx="13">
                  <c:v>371.34649999999988</c:v>
                </c:pt>
                <c:pt idx="14">
                  <c:v>376.17649999999986</c:v>
                </c:pt>
                <c:pt idx="15">
                  <c:v>379.21249999999986</c:v>
                </c:pt>
                <c:pt idx="16">
                  <c:v>379.21249999999986</c:v>
                </c:pt>
                <c:pt idx="17">
                  <c:v>379.21249999999986</c:v>
                </c:pt>
                <c:pt idx="18">
                  <c:v>379.21249999999986</c:v>
                </c:pt>
                <c:pt idx="19">
                  <c:v>405.63949999999988</c:v>
                </c:pt>
                <c:pt idx="20">
                  <c:v>446.28049999999985</c:v>
                </c:pt>
                <c:pt idx="21">
                  <c:v>446.28049999999985</c:v>
                </c:pt>
                <c:pt idx="22">
                  <c:v>479.54999999999984</c:v>
                </c:pt>
                <c:pt idx="23">
                  <c:v>479.54999999999984</c:v>
                </c:pt>
                <c:pt idx="24">
                  <c:v>487.28949999999986</c:v>
                </c:pt>
                <c:pt idx="25">
                  <c:v>515.78649999999982</c:v>
                </c:pt>
                <c:pt idx="26">
                  <c:v>523.08899999999983</c:v>
                </c:pt>
                <c:pt idx="27">
                  <c:v>545.88199999999983</c:v>
                </c:pt>
                <c:pt idx="28">
                  <c:v>545.88199999999983</c:v>
                </c:pt>
                <c:pt idx="29">
                  <c:v>566.88099999999986</c:v>
                </c:pt>
                <c:pt idx="30">
                  <c:v>606.41799999999989</c:v>
                </c:pt>
                <c:pt idx="31">
                  <c:v>615.01999999999987</c:v>
                </c:pt>
                <c:pt idx="32">
                  <c:v>656.39699999999993</c:v>
                </c:pt>
                <c:pt idx="33">
                  <c:v>682.23749999999995</c:v>
                </c:pt>
                <c:pt idx="34">
                  <c:v>688.58549999999991</c:v>
                </c:pt>
                <c:pt idx="35">
                  <c:v>696.8309999999999</c:v>
                </c:pt>
                <c:pt idx="36">
                  <c:v>714.39149999999984</c:v>
                </c:pt>
                <c:pt idx="37">
                  <c:v>801.27399999999977</c:v>
                </c:pt>
                <c:pt idx="38">
                  <c:v>825.25149999999985</c:v>
                </c:pt>
                <c:pt idx="39">
                  <c:v>866.60549999999989</c:v>
                </c:pt>
                <c:pt idx="40">
                  <c:v>891.92849999999987</c:v>
                </c:pt>
                <c:pt idx="41">
                  <c:v>943.2874999999998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09728"/>
        <c:axId val="162725184"/>
      </c:lineChart>
      <c:catAx>
        <c:axId val="16480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25184"/>
        <c:crosses val="autoZero"/>
        <c:auto val="1"/>
        <c:lblAlgn val="ctr"/>
        <c:lblOffset val="100"/>
        <c:noMultiLvlLbl val="0"/>
      </c:catAx>
      <c:valAx>
        <c:axId val="1627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0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JT_8!$I$1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JT_8!$I$5:$I$46</c:f>
              <c:numCache>
                <c:formatCode>0.00</c:formatCode>
                <c:ptCount val="42"/>
                <c:pt idx="0">
                  <c:v>0</c:v>
                </c:pt>
                <c:pt idx="1">
                  <c:v>21.52</c:v>
                </c:pt>
                <c:pt idx="2">
                  <c:v>65.22</c:v>
                </c:pt>
                <c:pt idx="3">
                  <c:v>68.59</c:v>
                </c:pt>
                <c:pt idx="4">
                  <c:v>68.59</c:v>
                </c:pt>
                <c:pt idx="5">
                  <c:v>76.87</c:v>
                </c:pt>
                <c:pt idx="6">
                  <c:v>78.17</c:v>
                </c:pt>
                <c:pt idx="7">
                  <c:v>82.42</c:v>
                </c:pt>
                <c:pt idx="8">
                  <c:v>82.42</c:v>
                </c:pt>
                <c:pt idx="9">
                  <c:v>86.58</c:v>
                </c:pt>
                <c:pt idx="10">
                  <c:v>86.58</c:v>
                </c:pt>
                <c:pt idx="11">
                  <c:v>178.75</c:v>
                </c:pt>
                <c:pt idx="12">
                  <c:v>217.35</c:v>
                </c:pt>
                <c:pt idx="13">
                  <c:v>220.65</c:v>
                </c:pt>
                <c:pt idx="14">
                  <c:v>224.45000000000002</c:v>
                </c:pt>
                <c:pt idx="15">
                  <c:v>226.81000000000003</c:v>
                </c:pt>
                <c:pt idx="16">
                  <c:v>226.81000000000003</c:v>
                </c:pt>
                <c:pt idx="17">
                  <c:v>226.81000000000003</c:v>
                </c:pt>
                <c:pt idx="18">
                  <c:v>226.81000000000003</c:v>
                </c:pt>
                <c:pt idx="19">
                  <c:v>250.32000000000002</c:v>
                </c:pt>
                <c:pt idx="20">
                  <c:v>300.3</c:v>
                </c:pt>
                <c:pt idx="21">
                  <c:v>300.3</c:v>
                </c:pt>
                <c:pt idx="22">
                  <c:v>326.04000000000002</c:v>
                </c:pt>
                <c:pt idx="23">
                  <c:v>326.04000000000002</c:v>
                </c:pt>
                <c:pt idx="24">
                  <c:v>332.73</c:v>
                </c:pt>
                <c:pt idx="25">
                  <c:v>355.49</c:v>
                </c:pt>
                <c:pt idx="26">
                  <c:v>359.53000000000003</c:v>
                </c:pt>
                <c:pt idx="27">
                  <c:v>371.94000000000005</c:v>
                </c:pt>
                <c:pt idx="28">
                  <c:v>371.94000000000005</c:v>
                </c:pt>
                <c:pt idx="29">
                  <c:v>389.60000000000008</c:v>
                </c:pt>
                <c:pt idx="30">
                  <c:v>407.8900000000001</c:v>
                </c:pt>
                <c:pt idx="31">
                  <c:v>413.28000000000009</c:v>
                </c:pt>
                <c:pt idx="32">
                  <c:v>437.42000000000007</c:v>
                </c:pt>
                <c:pt idx="33">
                  <c:v>442.87000000000006</c:v>
                </c:pt>
                <c:pt idx="34">
                  <c:v>444.49000000000007</c:v>
                </c:pt>
                <c:pt idx="35">
                  <c:v>447.55000000000007</c:v>
                </c:pt>
                <c:pt idx="36">
                  <c:v>453.47000000000008</c:v>
                </c:pt>
                <c:pt idx="37">
                  <c:v>486.06000000000006</c:v>
                </c:pt>
                <c:pt idx="38">
                  <c:v>498.95000000000005</c:v>
                </c:pt>
                <c:pt idx="39">
                  <c:v>518.82000000000005</c:v>
                </c:pt>
                <c:pt idx="40">
                  <c:v>543.75</c:v>
                </c:pt>
                <c:pt idx="41">
                  <c:v>584.33000000000004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09216"/>
        <c:axId val="162724608"/>
      </c:lineChart>
      <c:catAx>
        <c:axId val="16480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24608"/>
        <c:crosses val="autoZero"/>
        <c:auto val="1"/>
        <c:lblAlgn val="ctr"/>
        <c:lblOffset val="100"/>
        <c:noMultiLvlLbl val="0"/>
      </c:catAx>
      <c:valAx>
        <c:axId val="16272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0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JT_8!$J$1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JT_8!$J$5:$J$46</c:f>
              <c:numCache>
                <c:formatCode>0.00</c:formatCode>
                <c:ptCount val="42"/>
                <c:pt idx="0">
                  <c:v>0</c:v>
                </c:pt>
                <c:pt idx="1">
                  <c:v>28.74</c:v>
                </c:pt>
                <c:pt idx="2">
                  <c:v>74.97999999999999</c:v>
                </c:pt>
                <c:pt idx="3">
                  <c:v>78.72999999999999</c:v>
                </c:pt>
                <c:pt idx="4">
                  <c:v>78.72999999999999</c:v>
                </c:pt>
                <c:pt idx="5">
                  <c:v>87.74</c:v>
                </c:pt>
                <c:pt idx="6">
                  <c:v>89.24</c:v>
                </c:pt>
                <c:pt idx="7">
                  <c:v>94.1</c:v>
                </c:pt>
                <c:pt idx="8">
                  <c:v>94.1</c:v>
                </c:pt>
                <c:pt idx="9">
                  <c:v>98.399999999999991</c:v>
                </c:pt>
                <c:pt idx="10">
                  <c:v>98.399999999999991</c:v>
                </c:pt>
                <c:pt idx="11">
                  <c:v>215.76999999999998</c:v>
                </c:pt>
                <c:pt idx="12">
                  <c:v>259.40999999999997</c:v>
                </c:pt>
                <c:pt idx="13">
                  <c:v>262.97999999999996</c:v>
                </c:pt>
                <c:pt idx="14">
                  <c:v>267.14</c:v>
                </c:pt>
                <c:pt idx="15">
                  <c:v>270.31</c:v>
                </c:pt>
                <c:pt idx="16">
                  <c:v>270.31</c:v>
                </c:pt>
                <c:pt idx="17">
                  <c:v>270.31</c:v>
                </c:pt>
                <c:pt idx="18">
                  <c:v>270.31</c:v>
                </c:pt>
                <c:pt idx="19">
                  <c:v>308.20999999999998</c:v>
                </c:pt>
                <c:pt idx="20">
                  <c:v>370.15999999999997</c:v>
                </c:pt>
                <c:pt idx="21">
                  <c:v>370.15999999999997</c:v>
                </c:pt>
                <c:pt idx="22">
                  <c:v>402.71</c:v>
                </c:pt>
                <c:pt idx="23">
                  <c:v>402.71</c:v>
                </c:pt>
                <c:pt idx="24">
                  <c:v>413.53999999999996</c:v>
                </c:pt>
                <c:pt idx="25">
                  <c:v>453.64</c:v>
                </c:pt>
                <c:pt idx="26">
                  <c:v>460.8</c:v>
                </c:pt>
                <c:pt idx="27">
                  <c:v>474.87</c:v>
                </c:pt>
                <c:pt idx="28">
                  <c:v>474.87</c:v>
                </c:pt>
                <c:pt idx="29">
                  <c:v>498.3</c:v>
                </c:pt>
                <c:pt idx="30">
                  <c:v>521.47</c:v>
                </c:pt>
                <c:pt idx="31">
                  <c:v>526.88</c:v>
                </c:pt>
                <c:pt idx="32">
                  <c:v>554.18999999999994</c:v>
                </c:pt>
                <c:pt idx="33">
                  <c:v>560.83999999999992</c:v>
                </c:pt>
                <c:pt idx="34">
                  <c:v>562.79999999999995</c:v>
                </c:pt>
                <c:pt idx="35">
                  <c:v>566.16</c:v>
                </c:pt>
                <c:pt idx="36">
                  <c:v>572.23</c:v>
                </c:pt>
                <c:pt idx="37">
                  <c:v>614.85</c:v>
                </c:pt>
                <c:pt idx="38">
                  <c:v>630.62</c:v>
                </c:pt>
                <c:pt idx="39">
                  <c:v>670.24</c:v>
                </c:pt>
                <c:pt idx="40">
                  <c:v>708.72</c:v>
                </c:pt>
                <c:pt idx="41">
                  <c:v>756.99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16384"/>
        <c:axId val="164482432"/>
      </c:lineChart>
      <c:catAx>
        <c:axId val="16481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82432"/>
        <c:crosses val="autoZero"/>
        <c:auto val="1"/>
        <c:lblAlgn val="ctr"/>
        <c:lblOffset val="100"/>
        <c:noMultiLvlLbl val="0"/>
      </c:catAx>
      <c:valAx>
        <c:axId val="16448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1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JT_8!$K$1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JT_8!$K$5:$K$46</c:f>
              <c:numCache>
                <c:formatCode>0.00</c:formatCode>
                <c:ptCount val="42"/>
                <c:pt idx="0">
                  <c:v>0</c:v>
                </c:pt>
                <c:pt idx="1">
                  <c:v>38.519999999999996</c:v>
                </c:pt>
                <c:pt idx="2">
                  <c:v>92.59</c:v>
                </c:pt>
                <c:pt idx="3">
                  <c:v>96.52000000000001</c:v>
                </c:pt>
                <c:pt idx="4">
                  <c:v>96.52000000000001</c:v>
                </c:pt>
                <c:pt idx="5">
                  <c:v>107.43</c:v>
                </c:pt>
                <c:pt idx="6">
                  <c:v>109.61000000000001</c:v>
                </c:pt>
                <c:pt idx="7">
                  <c:v>116.10000000000001</c:v>
                </c:pt>
                <c:pt idx="8">
                  <c:v>116.10000000000001</c:v>
                </c:pt>
                <c:pt idx="9">
                  <c:v>123.51</c:v>
                </c:pt>
                <c:pt idx="10">
                  <c:v>123.51</c:v>
                </c:pt>
                <c:pt idx="11">
                  <c:v>364.62</c:v>
                </c:pt>
                <c:pt idx="12">
                  <c:v>420.65</c:v>
                </c:pt>
                <c:pt idx="13">
                  <c:v>425.53999999999996</c:v>
                </c:pt>
                <c:pt idx="14">
                  <c:v>432.80999999999995</c:v>
                </c:pt>
                <c:pt idx="15">
                  <c:v>437.31999999999994</c:v>
                </c:pt>
                <c:pt idx="16">
                  <c:v>437.31999999999994</c:v>
                </c:pt>
                <c:pt idx="17">
                  <c:v>437.31999999999994</c:v>
                </c:pt>
                <c:pt idx="18">
                  <c:v>437.31999999999994</c:v>
                </c:pt>
                <c:pt idx="19">
                  <c:v>509.79999999999995</c:v>
                </c:pt>
                <c:pt idx="20">
                  <c:v>596.61999999999989</c:v>
                </c:pt>
                <c:pt idx="21">
                  <c:v>596.61999999999989</c:v>
                </c:pt>
                <c:pt idx="22">
                  <c:v>657.76999999999987</c:v>
                </c:pt>
                <c:pt idx="23">
                  <c:v>657.76999999999987</c:v>
                </c:pt>
                <c:pt idx="24">
                  <c:v>675.32999999999981</c:v>
                </c:pt>
                <c:pt idx="25">
                  <c:v>728.43999999999983</c:v>
                </c:pt>
                <c:pt idx="26">
                  <c:v>735.47999999999979</c:v>
                </c:pt>
                <c:pt idx="27">
                  <c:v>750.24999999999977</c:v>
                </c:pt>
                <c:pt idx="28">
                  <c:v>750.24999999999977</c:v>
                </c:pt>
                <c:pt idx="29">
                  <c:v>776.3499999999998</c:v>
                </c:pt>
                <c:pt idx="30">
                  <c:v>799.61999999999978</c:v>
                </c:pt>
                <c:pt idx="31">
                  <c:v>805.23999999999978</c:v>
                </c:pt>
                <c:pt idx="32">
                  <c:v>830.70999999999981</c:v>
                </c:pt>
                <c:pt idx="33">
                  <c:v>837.11999999999978</c:v>
                </c:pt>
                <c:pt idx="34">
                  <c:v>838.99999999999977</c:v>
                </c:pt>
                <c:pt idx="35">
                  <c:v>841.9699999999998</c:v>
                </c:pt>
                <c:pt idx="36">
                  <c:v>848.57999999999981</c:v>
                </c:pt>
                <c:pt idx="37">
                  <c:v>890.8399999999998</c:v>
                </c:pt>
                <c:pt idx="38">
                  <c:v>912.87999999999977</c:v>
                </c:pt>
                <c:pt idx="39">
                  <c:v>938.76999999999975</c:v>
                </c:pt>
                <c:pt idx="40">
                  <c:v>963.37999999999977</c:v>
                </c:pt>
                <c:pt idx="41">
                  <c:v>999.06999999999982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17408"/>
        <c:axId val="164484736"/>
      </c:lineChart>
      <c:catAx>
        <c:axId val="1648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84736"/>
        <c:crosses val="autoZero"/>
        <c:auto val="1"/>
        <c:lblAlgn val="ctr"/>
        <c:lblOffset val="100"/>
        <c:noMultiLvlLbl val="0"/>
      </c:catAx>
      <c:valAx>
        <c:axId val="1644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1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JT_1!$K$5:$K$28</c:f>
              <c:numCache>
                <c:formatCode>0.00</c:formatCode>
                <c:ptCount val="24"/>
                <c:pt idx="0">
                  <c:v>0</c:v>
                </c:pt>
                <c:pt idx="1">
                  <c:v>85.28</c:v>
                </c:pt>
                <c:pt idx="2">
                  <c:v>111.80000000000001</c:v>
                </c:pt>
                <c:pt idx="3">
                  <c:v>133.86000000000001</c:v>
                </c:pt>
                <c:pt idx="4">
                  <c:v>159.73000000000002</c:v>
                </c:pt>
                <c:pt idx="5">
                  <c:v>207.40000000000003</c:v>
                </c:pt>
                <c:pt idx="6">
                  <c:v>225.07000000000002</c:v>
                </c:pt>
                <c:pt idx="7">
                  <c:v>247.27000000000004</c:v>
                </c:pt>
                <c:pt idx="8">
                  <c:v>256.40000000000003</c:v>
                </c:pt>
                <c:pt idx="9">
                  <c:v>269.62</c:v>
                </c:pt>
                <c:pt idx="10">
                  <c:v>302.93</c:v>
                </c:pt>
                <c:pt idx="11">
                  <c:v>325.07</c:v>
                </c:pt>
                <c:pt idx="12">
                  <c:v>375.40999999999997</c:v>
                </c:pt>
                <c:pt idx="13">
                  <c:v>422.27</c:v>
                </c:pt>
                <c:pt idx="14">
                  <c:v>435.46999999999997</c:v>
                </c:pt>
                <c:pt idx="15">
                  <c:v>474.38</c:v>
                </c:pt>
                <c:pt idx="16">
                  <c:v>490.19</c:v>
                </c:pt>
                <c:pt idx="17">
                  <c:v>502.06</c:v>
                </c:pt>
                <c:pt idx="18">
                  <c:v>528.6</c:v>
                </c:pt>
                <c:pt idx="19">
                  <c:v>572.42000000000007</c:v>
                </c:pt>
                <c:pt idx="20">
                  <c:v>584.72</c:v>
                </c:pt>
                <c:pt idx="21">
                  <c:v>607.77</c:v>
                </c:pt>
                <c:pt idx="22">
                  <c:v>648.66999999999996</c:v>
                </c:pt>
                <c:pt idx="23">
                  <c:v>648.66999999999996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032"/>
        <c:axId val="82041600"/>
      </c:lineChart>
      <c:catAx>
        <c:axId val="912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1600"/>
        <c:crosses val="autoZero"/>
        <c:auto val="1"/>
        <c:lblAlgn val="ctr"/>
        <c:lblOffset val="100"/>
        <c:noMultiLvlLbl val="0"/>
      </c:catAx>
      <c:valAx>
        <c:axId val="8204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JT_8!$M$1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JT_8!$M$5:$M$46</c:f>
              <c:numCache>
                <c:formatCode>0.00</c:formatCode>
                <c:ptCount val="42"/>
                <c:pt idx="0">
                  <c:v>0</c:v>
                </c:pt>
                <c:pt idx="1">
                  <c:v>34.706999999999994</c:v>
                </c:pt>
                <c:pt idx="2">
                  <c:v>89.561999999999983</c:v>
                </c:pt>
                <c:pt idx="3">
                  <c:v>92.425499999999985</c:v>
                </c:pt>
                <c:pt idx="4">
                  <c:v>92.425499999999985</c:v>
                </c:pt>
                <c:pt idx="5">
                  <c:v>100.34899999999998</c:v>
                </c:pt>
                <c:pt idx="6">
                  <c:v>101.62549999999997</c:v>
                </c:pt>
                <c:pt idx="7">
                  <c:v>106.50149999999998</c:v>
                </c:pt>
                <c:pt idx="8">
                  <c:v>106.50149999999998</c:v>
                </c:pt>
                <c:pt idx="9">
                  <c:v>111.87199999999997</c:v>
                </c:pt>
                <c:pt idx="10">
                  <c:v>111.87199999999997</c:v>
                </c:pt>
                <c:pt idx="11">
                  <c:v>299.56349999999992</c:v>
                </c:pt>
                <c:pt idx="12">
                  <c:v>366.7924999999999</c:v>
                </c:pt>
                <c:pt idx="13">
                  <c:v>371.34649999999988</c:v>
                </c:pt>
                <c:pt idx="14">
                  <c:v>376.17649999999986</c:v>
                </c:pt>
                <c:pt idx="15">
                  <c:v>379.21249999999986</c:v>
                </c:pt>
                <c:pt idx="16">
                  <c:v>379.21249999999986</c:v>
                </c:pt>
                <c:pt idx="17">
                  <c:v>379.21249999999986</c:v>
                </c:pt>
                <c:pt idx="18">
                  <c:v>379.21249999999986</c:v>
                </c:pt>
                <c:pt idx="19">
                  <c:v>405.63949999999988</c:v>
                </c:pt>
                <c:pt idx="20">
                  <c:v>446.28049999999985</c:v>
                </c:pt>
                <c:pt idx="21">
                  <c:v>446.28049999999985</c:v>
                </c:pt>
                <c:pt idx="22">
                  <c:v>479.54999999999984</c:v>
                </c:pt>
                <c:pt idx="23">
                  <c:v>479.54999999999984</c:v>
                </c:pt>
                <c:pt idx="24">
                  <c:v>487.28949999999986</c:v>
                </c:pt>
                <c:pt idx="25">
                  <c:v>515.78649999999982</c:v>
                </c:pt>
                <c:pt idx="26">
                  <c:v>523.08899999999983</c:v>
                </c:pt>
                <c:pt idx="27">
                  <c:v>545.88199999999983</c:v>
                </c:pt>
                <c:pt idx="28">
                  <c:v>545.88199999999983</c:v>
                </c:pt>
                <c:pt idx="29">
                  <c:v>566.88099999999986</c:v>
                </c:pt>
                <c:pt idx="30">
                  <c:v>606.41799999999989</c:v>
                </c:pt>
                <c:pt idx="31">
                  <c:v>615.01999999999987</c:v>
                </c:pt>
                <c:pt idx="32">
                  <c:v>656.39699999999993</c:v>
                </c:pt>
                <c:pt idx="33">
                  <c:v>682.23749999999995</c:v>
                </c:pt>
                <c:pt idx="34">
                  <c:v>688.58549999999991</c:v>
                </c:pt>
                <c:pt idx="35">
                  <c:v>696.8309999999999</c:v>
                </c:pt>
                <c:pt idx="36">
                  <c:v>714.39149999999984</c:v>
                </c:pt>
                <c:pt idx="37">
                  <c:v>801.27399999999977</c:v>
                </c:pt>
                <c:pt idx="38">
                  <c:v>825.25149999999985</c:v>
                </c:pt>
                <c:pt idx="39">
                  <c:v>866.60549999999989</c:v>
                </c:pt>
                <c:pt idx="40">
                  <c:v>891.92849999999987</c:v>
                </c:pt>
                <c:pt idx="41">
                  <c:v>943.2874999999998</c:v>
                </c:pt>
              </c:numCache>
            </c:numRef>
          </c:val>
        </c:ser>
        <c:ser>
          <c:idx val="2"/>
          <c:order val="3"/>
          <c:tx>
            <c:strRef>
              <c:f>JT_8!$L$1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JT_8!$L$5:$L$46</c:f>
              <c:numCache>
                <c:formatCode>0.00</c:formatCode>
                <c:ptCount val="42"/>
                <c:pt idx="0">
                  <c:v>0</c:v>
                </c:pt>
                <c:pt idx="1">
                  <c:v>25.652999999999999</c:v>
                </c:pt>
                <c:pt idx="2">
                  <c:v>66.197999999999993</c:v>
                </c:pt>
                <c:pt idx="3">
                  <c:v>68.314499999999995</c:v>
                </c:pt>
                <c:pt idx="4">
                  <c:v>68.314499999999995</c:v>
                </c:pt>
                <c:pt idx="5">
                  <c:v>74.170999999999992</c:v>
                </c:pt>
                <c:pt idx="6">
                  <c:v>75.114499999999992</c:v>
                </c:pt>
                <c:pt idx="7">
                  <c:v>78.718499999999992</c:v>
                </c:pt>
                <c:pt idx="8">
                  <c:v>78.718499999999992</c:v>
                </c:pt>
                <c:pt idx="9">
                  <c:v>82.687999999999988</c:v>
                </c:pt>
                <c:pt idx="10">
                  <c:v>82.687999999999988</c:v>
                </c:pt>
                <c:pt idx="11">
                  <c:v>221.41649999999996</c:v>
                </c:pt>
                <c:pt idx="12">
                  <c:v>271.10749999999996</c:v>
                </c:pt>
                <c:pt idx="13">
                  <c:v>274.47349999999994</c:v>
                </c:pt>
                <c:pt idx="14">
                  <c:v>278.04349999999988</c:v>
                </c:pt>
                <c:pt idx="15">
                  <c:v>280.28749999999991</c:v>
                </c:pt>
                <c:pt idx="16">
                  <c:v>280.28749999999991</c:v>
                </c:pt>
                <c:pt idx="17">
                  <c:v>280.28749999999991</c:v>
                </c:pt>
                <c:pt idx="18">
                  <c:v>280.28749999999991</c:v>
                </c:pt>
                <c:pt idx="19">
                  <c:v>299.82049999999992</c:v>
                </c:pt>
                <c:pt idx="20">
                  <c:v>329.85949999999991</c:v>
                </c:pt>
                <c:pt idx="21">
                  <c:v>329.85949999999991</c:v>
                </c:pt>
                <c:pt idx="22">
                  <c:v>354.44999999999987</c:v>
                </c:pt>
                <c:pt idx="23">
                  <c:v>354.44999999999987</c:v>
                </c:pt>
                <c:pt idx="24">
                  <c:v>360.17049999999989</c:v>
                </c:pt>
                <c:pt idx="25">
                  <c:v>381.23349999999988</c:v>
                </c:pt>
                <c:pt idx="26">
                  <c:v>386.63099999999991</c:v>
                </c:pt>
                <c:pt idx="27">
                  <c:v>403.47799999999989</c:v>
                </c:pt>
                <c:pt idx="28">
                  <c:v>403.47799999999989</c:v>
                </c:pt>
                <c:pt idx="29">
                  <c:v>418.99899999999991</c:v>
                </c:pt>
                <c:pt idx="30">
                  <c:v>448.22199999999992</c:v>
                </c:pt>
                <c:pt idx="31">
                  <c:v>454.57999999999993</c:v>
                </c:pt>
                <c:pt idx="32">
                  <c:v>485.16299999999995</c:v>
                </c:pt>
                <c:pt idx="33">
                  <c:v>504.26249999999999</c:v>
                </c:pt>
                <c:pt idx="34">
                  <c:v>508.9545</c:v>
                </c:pt>
                <c:pt idx="35">
                  <c:v>515.04899999999998</c:v>
                </c:pt>
                <c:pt idx="36">
                  <c:v>528.02849999999989</c:v>
                </c:pt>
                <c:pt idx="37">
                  <c:v>592.24599999999987</c:v>
                </c:pt>
                <c:pt idx="38">
                  <c:v>609.96849999999995</c:v>
                </c:pt>
                <c:pt idx="39">
                  <c:v>640.53449999999998</c:v>
                </c:pt>
                <c:pt idx="40">
                  <c:v>659.25149999999996</c:v>
                </c:pt>
                <c:pt idx="41">
                  <c:v>697.21249999999986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810240"/>
        <c:axId val="16868262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JT_8!$H$1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JT_8!$H$5:$H$46</c:f>
              <c:numCache>
                <c:formatCode>0.00</c:formatCode>
                <c:ptCount val="42"/>
                <c:pt idx="0">
                  <c:v>0</c:v>
                </c:pt>
                <c:pt idx="1">
                  <c:v>30.18</c:v>
                </c:pt>
                <c:pt idx="2">
                  <c:v>77.88</c:v>
                </c:pt>
                <c:pt idx="3">
                  <c:v>80.36999999999999</c:v>
                </c:pt>
                <c:pt idx="4">
                  <c:v>80.36999999999999</c:v>
                </c:pt>
                <c:pt idx="5">
                  <c:v>87.259999999999991</c:v>
                </c:pt>
                <c:pt idx="6">
                  <c:v>88.36999999999999</c:v>
                </c:pt>
                <c:pt idx="7">
                  <c:v>92.609999999999985</c:v>
                </c:pt>
                <c:pt idx="8">
                  <c:v>92.609999999999985</c:v>
                </c:pt>
                <c:pt idx="9">
                  <c:v>97.279999999999987</c:v>
                </c:pt>
                <c:pt idx="10">
                  <c:v>97.279999999999987</c:v>
                </c:pt>
                <c:pt idx="11">
                  <c:v>260.48999999999995</c:v>
                </c:pt>
                <c:pt idx="12">
                  <c:v>318.94999999999993</c:v>
                </c:pt>
                <c:pt idx="13">
                  <c:v>322.90999999999991</c:v>
                </c:pt>
                <c:pt idx="14">
                  <c:v>327.1099999999999</c:v>
                </c:pt>
                <c:pt idx="15">
                  <c:v>329.74999999999989</c:v>
                </c:pt>
                <c:pt idx="16">
                  <c:v>329.74999999999989</c:v>
                </c:pt>
                <c:pt idx="17">
                  <c:v>329.74999999999989</c:v>
                </c:pt>
                <c:pt idx="18">
                  <c:v>329.74999999999989</c:v>
                </c:pt>
                <c:pt idx="19">
                  <c:v>352.7299999999999</c:v>
                </c:pt>
                <c:pt idx="20">
                  <c:v>388.06999999999988</c:v>
                </c:pt>
                <c:pt idx="21">
                  <c:v>388.06999999999988</c:v>
                </c:pt>
                <c:pt idx="22">
                  <c:v>416.99999999999989</c:v>
                </c:pt>
                <c:pt idx="23">
                  <c:v>416.99999999999989</c:v>
                </c:pt>
                <c:pt idx="24">
                  <c:v>423.7299999999999</c:v>
                </c:pt>
                <c:pt idx="25">
                  <c:v>448.50999999999988</c:v>
                </c:pt>
                <c:pt idx="26">
                  <c:v>454.8599999999999</c:v>
                </c:pt>
                <c:pt idx="27">
                  <c:v>474.67999999999989</c:v>
                </c:pt>
                <c:pt idx="28">
                  <c:v>474.67999999999989</c:v>
                </c:pt>
                <c:pt idx="29">
                  <c:v>492.93999999999988</c:v>
                </c:pt>
                <c:pt idx="30">
                  <c:v>527.31999999999994</c:v>
                </c:pt>
                <c:pt idx="31">
                  <c:v>534.79999999999995</c:v>
                </c:pt>
                <c:pt idx="32">
                  <c:v>570.78</c:v>
                </c:pt>
                <c:pt idx="33">
                  <c:v>593.25</c:v>
                </c:pt>
                <c:pt idx="34">
                  <c:v>598.77</c:v>
                </c:pt>
                <c:pt idx="35">
                  <c:v>605.93999999999994</c:v>
                </c:pt>
                <c:pt idx="36">
                  <c:v>621.20999999999992</c:v>
                </c:pt>
                <c:pt idx="37">
                  <c:v>696.75999999999988</c:v>
                </c:pt>
                <c:pt idx="38">
                  <c:v>717.6099999999999</c:v>
                </c:pt>
                <c:pt idx="39">
                  <c:v>753.56999999999994</c:v>
                </c:pt>
                <c:pt idx="40">
                  <c:v>775.58999999999992</c:v>
                </c:pt>
                <c:pt idx="41">
                  <c:v>820.24999999999989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10240"/>
        <c:axId val="168682624"/>
      </c:lineChart>
      <c:catAx>
        <c:axId val="16481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82624"/>
        <c:crosses val="autoZero"/>
        <c:auto val="1"/>
        <c:lblAlgn val="ctr"/>
        <c:lblOffset val="100"/>
        <c:noMultiLvlLbl val="0"/>
      </c:catAx>
      <c:valAx>
        <c:axId val="16868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1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JT_9!$H$1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JT_9!$H$5:$H$26</c:f>
              <c:numCache>
                <c:formatCode>0.00</c:formatCode>
                <c:ptCount val="22"/>
                <c:pt idx="0">
                  <c:v>0</c:v>
                </c:pt>
                <c:pt idx="1">
                  <c:v>27.63</c:v>
                </c:pt>
                <c:pt idx="2">
                  <c:v>29.439999999999998</c:v>
                </c:pt>
                <c:pt idx="3">
                  <c:v>44.19</c:v>
                </c:pt>
                <c:pt idx="4">
                  <c:v>61.91</c:v>
                </c:pt>
                <c:pt idx="5">
                  <c:v>66.92</c:v>
                </c:pt>
                <c:pt idx="6">
                  <c:v>95.58</c:v>
                </c:pt>
                <c:pt idx="7">
                  <c:v>329.22999999999996</c:v>
                </c:pt>
                <c:pt idx="8">
                  <c:v>378.59999999999997</c:v>
                </c:pt>
                <c:pt idx="9">
                  <c:v>491.69</c:v>
                </c:pt>
                <c:pt idx="10">
                  <c:v>491.69</c:v>
                </c:pt>
                <c:pt idx="11">
                  <c:v>496.58</c:v>
                </c:pt>
                <c:pt idx="12">
                  <c:v>536.81999999999994</c:v>
                </c:pt>
                <c:pt idx="13">
                  <c:v>570.27</c:v>
                </c:pt>
                <c:pt idx="14">
                  <c:v>570.27</c:v>
                </c:pt>
                <c:pt idx="15">
                  <c:v>570.27</c:v>
                </c:pt>
                <c:pt idx="16">
                  <c:v>685.44</c:v>
                </c:pt>
                <c:pt idx="17">
                  <c:v>702.79000000000008</c:v>
                </c:pt>
                <c:pt idx="18">
                  <c:v>709.12000000000012</c:v>
                </c:pt>
                <c:pt idx="19">
                  <c:v>710.62000000000012</c:v>
                </c:pt>
                <c:pt idx="20">
                  <c:v>725.59000000000015</c:v>
                </c:pt>
                <c:pt idx="21">
                  <c:v>729.34000000000015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JT_9!$L$1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JT_9!$L$5:$L$26</c:f>
              <c:numCache>
                <c:formatCode>0.00</c:formatCode>
                <c:ptCount val="22"/>
                <c:pt idx="0">
                  <c:v>0</c:v>
                </c:pt>
                <c:pt idx="1">
                  <c:v>23.485499999999998</c:v>
                </c:pt>
                <c:pt idx="2">
                  <c:v>25.023999999999997</c:v>
                </c:pt>
                <c:pt idx="3">
                  <c:v>37.561499999999995</c:v>
                </c:pt>
                <c:pt idx="4">
                  <c:v>52.623499999999993</c:v>
                </c:pt>
                <c:pt idx="5">
                  <c:v>56.881999999999998</c:v>
                </c:pt>
                <c:pt idx="6">
                  <c:v>81.242999999999995</c:v>
                </c:pt>
                <c:pt idx="7">
                  <c:v>279.84549999999996</c:v>
                </c:pt>
                <c:pt idx="8">
                  <c:v>321.80999999999995</c:v>
                </c:pt>
                <c:pt idx="9">
                  <c:v>417.93649999999997</c:v>
                </c:pt>
                <c:pt idx="10">
                  <c:v>417.93649999999997</c:v>
                </c:pt>
                <c:pt idx="11">
                  <c:v>422.09299999999996</c:v>
                </c:pt>
                <c:pt idx="12">
                  <c:v>456.29699999999991</c:v>
                </c:pt>
                <c:pt idx="13">
                  <c:v>484.72949999999997</c:v>
                </c:pt>
                <c:pt idx="14">
                  <c:v>484.72949999999997</c:v>
                </c:pt>
                <c:pt idx="15">
                  <c:v>484.72949999999997</c:v>
                </c:pt>
                <c:pt idx="16">
                  <c:v>582.62400000000002</c:v>
                </c:pt>
                <c:pt idx="17">
                  <c:v>597.37150000000008</c:v>
                </c:pt>
                <c:pt idx="18">
                  <c:v>602.75200000000007</c:v>
                </c:pt>
                <c:pt idx="19">
                  <c:v>604.02700000000004</c:v>
                </c:pt>
                <c:pt idx="20">
                  <c:v>616.75150000000008</c:v>
                </c:pt>
                <c:pt idx="21">
                  <c:v>619.93900000000008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JT_9!$M$1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JT_9!$M$5:$M$26</c:f>
              <c:numCache>
                <c:formatCode>0.00</c:formatCode>
                <c:ptCount val="22"/>
                <c:pt idx="0">
                  <c:v>0</c:v>
                </c:pt>
                <c:pt idx="1">
                  <c:v>31.774499999999996</c:v>
                </c:pt>
                <c:pt idx="2">
                  <c:v>33.855999999999995</c:v>
                </c:pt>
                <c:pt idx="3">
                  <c:v>50.818499999999993</c:v>
                </c:pt>
                <c:pt idx="4">
                  <c:v>71.196499999999986</c:v>
                </c:pt>
                <c:pt idx="5">
                  <c:v>76.957999999999998</c:v>
                </c:pt>
                <c:pt idx="6">
                  <c:v>109.91699999999999</c:v>
                </c:pt>
                <c:pt idx="7">
                  <c:v>378.61449999999991</c:v>
                </c:pt>
                <c:pt idx="8">
                  <c:v>435.38999999999993</c:v>
                </c:pt>
                <c:pt idx="9">
                  <c:v>565.44349999999997</c:v>
                </c:pt>
                <c:pt idx="10">
                  <c:v>565.44349999999997</c:v>
                </c:pt>
                <c:pt idx="11">
                  <c:v>571.06699999999989</c:v>
                </c:pt>
                <c:pt idx="12">
                  <c:v>617.34299999999985</c:v>
                </c:pt>
                <c:pt idx="13">
                  <c:v>655.81049999999993</c:v>
                </c:pt>
                <c:pt idx="14">
                  <c:v>655.81049999999993</c:v>
                </c:pt>
                <c:pt idx="15">
                  <c:v>655.81049999999993</c:v>
                </c:pt>
                <c:pt idx="16">
                  <c:v>788.25599999999997</c:v>
                </c:pt>
                <c:pt idx="17">
                  <c:v>808.20850000000007</c:v>
                </c:pt>
                <c:pt idx="18">
                  <c:v>815.48800000000006</c:v>
                </c:pt>
                <c:pt idx="19">
                  <c:v>817.21300000000008</c:v>
                </c:pt>
                <c:pt idx="20">
                  <c:v>834.4285000000001</c:v>
                </c:pt>
                <c:pt idx="21">
                  <c:v>838.7410000000001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50176"/>
        <c:axId val="168686080"/>
      </c:lineChart>
      <c:catAx>
        <c:axId val="16805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686080"/>
        <c:crosses val="autoZero"/>
        <c:auto val="1"/>
        <c:lblAlgn val="ctr"/>
        <c:lblOffset val="100"/>
        <c:noMultiLvlLbl val="0"/>
      </c:catAx>
      <c:valAx>
        <c:axId val="16868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JT_9!$I$1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JT_9!$I$5:$I$26</c:f>
              <c:numCache>
                <c:formatCode>0.00</c:formatCode>
                <c:ptCount val="22"/>
                <c:pt idx="0">
                  <c:v>0</c:v>
                </c:pt>
                <c:pt idx="1">
                  <c:v>14.959999999999999</c:v>
                </c:pt>
                <c:pt idx="2">
                  <c:v>16.02</c:v>
                </c:pt>
                <c:pt idx="3">
                  <c:v>22</c:v>
                </c:pt>
                <c:pt idx="4">
                  <c:v>29.3</c:v>
                </c:pt>
                <c:pt idx="5">
                  <c:v>33.53</c:v>
                </c:pt>
                <c:pt idx="6">
                  <c:v>42.71</c:v>
                </c:pt>
                <c:pt idx="7">
                  <c:v>138.13</c:v>
                </c:pt>
                <c:pt idx="8">
                  <c:v>188.97</c:v>
                </c:pt>
                <c:pt idx="9">
                  <c:v>279.02999999999997</c:v>
                </c:pt>
                <c:pt idx="10">
                  <c:v>279.02999999999997</c:v>
                </c:pt>
                <c:pt idx="11">
                  <c:v>284.82</c:v>
                </c:pt>
                <c:pt idx="12">
                  <c:v>320.66999999999996</c:v>
                </c:pt>
                <c:pt idx="13">
                  <c:v>360.49999999999994</c:v>
                </c:pt>
                <c:pt idx="14">
                  <c:v>360.49999999999994</c:v>
                </c:pt>
                <c:pt idx="15">
                  <c:v>360.49999999999994</c:v>
                </c:pt>
                <c:pt idx="16">
                  <c:v>436.08999999999992</c:v>
                </c:pt>
                <c:pt idx="17">
                  <c:v>449.12999999999994</c:v>
                </c:pt>
                <c:pt idx="18">
                  <c:v>454.33999999999992</c:v>
                </c:pt>
                <c:pt idx="19">
                  <c:v>455.89999999999992</c:v>
                </c:pt>
                <c:pt idx="20">
                  <c:v>471.13999999999993</c:v>
                </c:pt>
                <c:pt idx="21">
                  <c:v>475.30999999999995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49152"/>
        <c:axId val="164446784"/>
      </c:lineChart>
      <c:catAx>
        <c:axId val="1680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46784"/>
        <c:crosses val="autoZero"/>
        <c:auto val="1"/>
        <c:lblAlgn val="ctr"/>
        <c:lblOffset val="100"/>
        <c:noMultiLvlLbl val="0"/>
      </c:catAx>
      <c:valAx>
        <c:axId val="16444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JT_9!$J$1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JT_9!$J$5:$J$26</c:f>
              <c:numCache>
                <c:formatCode>0.00</c:formatCode>
                <c:ptCount val="22"/>
                <c:pt idx="0">
                  <c:v>0</c:v>
                </c:pt>
                <c:pt idx="1">
                  <c:v>16.7</c:v>
                </c:pt>
                <c:pt idx="2">
                  <c:v>17.93</c:v>
                </c:pt>
                <c:pt idx="3">
                  <c:v>24.4</c:v>
                </c:pt>
                <c:pt idx="4">
                  <c:v>31.5</c:v>
                </c:pt>
                <c:pt idx="5">
                  <c:v>35.46</c:v>
                </c:pt>
                <c:pt idx="6">
                  <c:v>42.910000000000004</c:v>
                </c:pt>
                <c:pt idx="7">
                  <c:v>134.25</c:v>
                </c:pt>
                <c:pt idx="8">
                  <c:v>184.37</c:v>
                </c:pt>
                <c:pt idx="9">
                  <c:v>270.31</c:v>
                </c:pt>
                <c:pt idx="10">
                  <c:v>270.31</c:v>
                </c:pt>
                <c:pt idx="11">
                  <c:v>276.76</c:v>
                </c:pt>
                <c:pt idx="12">
                  <c:v>315.85000000000002</c:v>
                </c:pt>
                <c:pt idx="13">
                  <c:v>356.17</c:v>
                </c:pt>
                <c:pt idx="14">
                  <c:v>356.17</c:v>
                </c:pt>
                <c:pt idx="15">
                  <c:v>356.17</c:v>
                </c:pt>
                <c:pt idx="16">
                  <c:v>439.18</c:v>
                </c:pt>
                <c:pt idx="17">
                  <c:v>453.29</c:v>
                </c:pt>
                <c:pt idx="18">
                  <c:v>458.66</c:v>
                </c:pt>
                <c:pt idx="19">
                  <c:v>460.26000000000005</c:v>
                </c:pt>
                <c:pt idx="20">
                  <c:v>477.51000000000005</c:v>
                </c:pt>
                <c:pt idx="21">
                  <c:v>482.78000000000003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892544"/>
        <c:axId val="164449088"/>
      </c:lineChart>
      <c:catAx>
        <c:axId val="1588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49088"/>
        <c:crosses val="autoZero"/>
        <c:auto val="1"/>
        <c:lblAlgn val="ctr"/>
        <c:lblOffset val="100"/>
        <c:noMultiLvlLbl val="0"/>
      </c:catAx>
      <c:valAx>
        <c:axId val="1644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8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JT_9!$K$1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JT_9!$K$5:$K$26</c:f>
              <c:numCache>
                <c:formatCode>0.00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19.03</c:v>
                </c:pt>
                <c:pt idx="3">
                  <c:v>20.440000000000001</c:v>
                </c:pt>
                <c:pt idx="4">
                  <c:v>27.330000000000002</c:v>
                </c:pt>
                <c:pt idx="5">
                  <c:v>34.35</c:v>
                </c:pt>
                <c:pt idx="6">
                  <c:v>38.340000000000003</c:v>
                </c:pt>
                <c:pt idx="7">
                  <c:v>45.95</c:v>
                </c:pt>
                <c:pt idx="8">
                  <c:v>126.24</c:v>
                </c:pt>
                <c:pt idx="9">
                  <c:v>177.68</c:v>
                </c:pt>
                <c:pt idx="10">
                  <c:v>267.23</c:v>
                </c:pt>
                <c:pt idx="11">
                  <c:v>267.23</c:v>
                </c:pt>
                <c:pt idx="12">
                  <c:v>272.24</c:v>
                </c:pt>
                <c:pt idx="13">
                  <c:v>316.85000000000002</c:v>
                </c:pt>
                <c:pt idx="14">
                  <c:v>356.44000000000005</c:v>
                </c:pt>
                <c:pt idx="15">
                  <c:v>356.44000000000005</c:v>
                </c:pt>
                <c:pt idx="16">
                  <c:v>356.44000000000005</c:v>
                </c:pt>
                <c:pt idx="17">
                  <c:v>466.67000000000007</c:v>
                </c:pt>
                <c:pt idx="18">
                  <c:v>478.59000000000009</c:v>
                </c:pt>
                <c:pt idx="19">
                  <c:v>483.44000000000011</c:v>
                </c:pt>
                <c:pt idx="20">
                  <c:v>485.28000000000009</c:v>
                </c:pt>
                <c:pt idx="21">
                  <c:v>503.19000000000011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15872"/>
        <c:axId val="164451392"/>
      </c:lineChart>
      <c:catAx>
        <c:axId val="1648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51392"/>
        <c:crosses val="autoZero"/>
        <c:auto val="1"/>
        <c:lblAlgn val="ctr"/>
        <c:lblOffset val="100"/>
        <c:noMultiLvlLbl val="0"/>
      </c:catAx>
      <c:valAx>
        <c:axId val="16445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JT_9!$M$1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JT_9!$M$5:$M$26</c:f>
              <c:numCache>
                <c:formatCode>0.00</c:formatCode>
                <c:ptCount val="22"/>
                <c:pt idx="0">
                  <c:v>0</c:v>
                </c:pt>
                <c:pt idx="1">
                  <c:v>31.774499999999996</c:v>
                </c:pt>
                <c:pt idx="2">
                  <c:v>33.855999999999995</c:v>
                </c:pt>
                <c:pt idx="3">
                  <c:v>50.818499999999993</c:v>
                </c:pt>
                <c:pt idx="4">
                  <c:v>71.196499999999986</c:v>
                </c:pt>
                <c:pt idx="5">
                  <c:v>76.957999999999998</c:v>
                </c:pt>
                <c:pt idx="6">
                  <c:v>109.91699999999999</c:v>
                </c:pt>
                <c:pt idx="7">
                  <c:v>378.61449999999991</c:v>
                </c:pt>
                <c:pt idx="8">
                  <c:v>435.38999999999993</c:v>
                </c:pt>
                <c:pt idx="9">
                  <c:v>565.44349999999997</c:v>
                </c:pt>
                <c:pt idx="10">
                  <c:v>565.44349999999997</c:v>
                </c:pt>
                <c:pt idx="11">
                  <c:v>571.06699999999989</c:v>
                </c:pt>
                <c:pt idx="12">
                  <c:v>617.34299999999985</c:v>
                </c:pt>
                <c:pt idx="13">
                  <c:v>655.81049999999993</c:v>
                </c:pt>
                <c:pt idx="14">
                  <c:v>655.81049999999993</c:v>
                </c:pt>
                <c:pt idx="15">
                  <c:v>655.81049999999993</c:v>
                </c:pt>
                <c:pt idx="16">
                  <c:v>788.25599999999997</c:v>
                </c:pt>
                <c:pt idx="17">
                  <c:v>808.20850000000007</c:v>
                </c:pt>
                <c:pt idx="18">
                  <c:v>815.48800000000006</c:v>
                </c:pt>
                <c:pt idx="19">
                  <c:v>817.21300000000008</c:v>
                </c:pt>
                <c:pt idx="20">
                  <c:v>834.4285000000001</c:v>
                </c:pt>
                <c:pt idx="21">
                  <c:v>838.7410000000001</c:v>
                </c:pt>
              </c:numCache>
            </c:numRef>
          </c:val>
        </c:ser>
        <c:ser>
          <c:idx val="2"/>
          <c:order val="3"/>
          <c:tx>
            <c:strRef>
              <c:f>JT_9!$L$1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JT_9!$L$5:$L$26</c:f>
              <c:numCache>
                <c:formatCode>0.00</c:formatCode>
                <c:ptCount val="22"/>
                <c:pt idx="0">
                  <c:v>0</c:v>
                </c:pt>
                <c:pt idx="1">
                  <c:v>23.485499999999998</c:v>
                </c:pt>
                <c:pt idx="2">
                  <c:v>25.023999999999997</c:v>
                </c:pt>
                <c:pt idx="3">
                  <c:v>37.561499999999995</c:v>
                </c:pt>
                <c:pt idx="4">
                  <c:v>52.623499999999993</c:v>
                </c:pt>
                <c:pt idx="5">
                  <c:v>56.881999999999998</c:v>
                </c:pt>
                <c:pt idx="6">
                  <c:v>81.242999999999995</c:v>
                </c:pt>
                <c:pt idx="7">
                  <c:v>279.84549999999996</c:v>
                </c:pt>
                <c:pt idx="8">
                  <c:v>321.80999999999995</c:v>
                </c:pt>
                <c:pt idx="9">
                  <c:v>417.93649999999997</c:v>
                </c:pt>
                <c:pt idx="10">
                  <c:v>417.93649999999997</c:v>
                </c:pt>
                <c:pt idx="11">
                  <c:v>422.09299999999996</c:v>
                </c:pt>
                <c:pt idx="12">
                  <c:v>456.29699999999991</c:v>
                </c:pt>
                <c:pt idx="13">
                  <c:v>484.72949999999997</c:v>
                </c:pt>
                <c:pt idx="14">
                  <c:v>484.72949999999997</c:v>
                </c:pt>
                <c:pt idx="15">
                  <c:v>484.72949999999997</c:v>
                </c:pt>
                <c:pt idx="16">
                  <c:v>582.62400000000002</c:v>
                </c:pt>
                <c:pt idx="17">
                  <c:v>597.37150000000008</c:v>
                </c:pt>
                <c:pt idx="18">
                  <c:v>602.75200000000007</c:v>
                </c:pt>
                <c:pt idx="19">
                  <c:v>604.02700000000004</c:v>
                </c:pt>
                <c:pt idx="20">
                  <c:v>616.75150000000008</c:v>
                </c:pt>
                <c:pt idx="21">
                  <c:v>619.93900000000008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46592"/>
        <c:axId val="17172128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JT_9!$H$1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JT_9!$H$5:$H$26</c:f>
              <c:numCache>
                <c:formatCode>0.00</c:formatCode>
                <c:ptCount val="22"/>
                <c:pt idx="0">
                  <c:v>0</c:v>
                </c:pt>
                <c:pt idx="1">
                  <c:v>27.63</c:v>
                </c:pt>
                <c:pt idx="2">
                  <c:v>29.439999999999998</c:v>
                </c:pt>
                <c:pt idx="3">
                  <c:v>44.19</c:v>
                </c:pt>
                <c:pt idx="4">
                  <c:v>61.91</c:v>
                </c:pt>
                <c:pt idx="5">
                  <c:v>66.92</c:v>
                </c:pt>
                <c:pt idx="6">
                  <c:v>95.58</c:v>
                </c:pt>
                <c:pt idx="7">
                  <c:v>329.22999999999996</c:v>
                </c:pt>
                <c:pt idx="8">
                  <c:v>378.59999999999997</c:v>
                </c:pt>
                <c:pt idx="9">
                  <c:v>491.69</c:v>
                </c:pt>
                <c:pt idx="10">
                  <c:v>491.69</c:v>
                </c:pt>
                <c:pt idx="11">
                  <c:v>496.58</c:v>
                </c:pt>
                <c:pt idx="12">
                  <c:v>536.81999999999994</c:v>
                </c:pt>
                <c:pt idx="13">
                  <c:v>570.27</c:v>
                </c:pt>
                <c:pt idx="14">
                  <c:v>570.27</c:v>
                </c:pt>
                <c:pt idx="15">
                  <c:v>570.27</c:v>
                </c:pt>
                <c:pt idx="16">
                  <c:v>685.44</c:v>
                </c:pt>
                <c:pt idx="17">
                  <c:v>702.79000000000008</c:v>
                </c:pt>
                <c:pt idx="18">
                  <c:v>709.12000000000012</c:v>
                </c:pt>
                <c:pt idx="19">
                  <c:v>710.62000000000012</c:v>
                </c:pt>
                <c:pt idx="20">
                  <c:v>725.59000000000015</c:v>
                </c:pt>
                <c:pt idx="21">
                  <c:v>729.34000000000015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46592"/>
        <c:axId val="171721280"/>
      </c:lineChart>
      <c:catAx>
        <c:axId val="16804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21280"/>
        <c:crosses val="autoZero"/>
        <c:auto val="1"/>
        <c:lblAlgn val="ctr"/>
        <c:lblOffset val="100"/>
        <c:noMultiLvlLbl val="0"/>
      </c:catAx>
      <c:valAx>
        <c:axId val="17172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JT_10!$H$1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JT_10!$H$5:$H$13</c:f>
              <c:numCache>
                <c:formatCode>0.00</c:formatCode>
                <c:ptCount val="9"/>
                <c:pt idx="0">
                  <c:v>0</c:v>
                </c:pt>
                <c:pt idx="1">
                  <c:v>20.66</c:v>
                </c:pt>
                <c:pt idx="2">
                  <c:v>25.48</c:v>
                </c:pt>
                <c:pt idx="3">
                  <c:v>25.48</c:v>
                </c:pt>
                <c:pt idx="4">
                  <c:v>30.54</c:v>
                </c:pt>
                <c:pt idx="5">
                  <c:v>30.54</c:v>
                </c:pt>
                <c:pt idx="6">
                  <c:v>35.089999999999996</c:v>
                </c:pt>
                <c:pt idx="7">
                  <c:v>38.349999999999994</c:v>
                </c:pt>
                <c:pt idx="8">
                  <c:v>87.579999999999984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JT_10!$L$1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JT_10!$L$5:$L$13</c:f>
              <c:numCache>
                <c:formatCode>0.00</c:formatCode>
                <c:ptCount val="9"/>
                <c:pt idx="0">
                  <c:v>0</c:v>
                </c:pt>
                <c:pt idx="1">
                  <c:v>17.561</c:v>
                </c:pt>
                <c:pt idx="2">
                  <c:v>21.658000000000001</c:v>
                </c:pt>
                <c:pt idx="3">
                  <c:v>21.658000000000001</c:v>
                </c:pt>
                <c:pt idx="4">
                  <c:v>25.959</c:v>
                </c:pt>
                <c:pt idx="5">
                  <c:v>25.959</c:v>
                </c:pt>
                <c:pt idx="6">
                  <c:v>29.826499999999996</c:v>
                </c:pt>
                <c:pt idx="7">
                  <c:v>32.597499999999997</c:v>
                </c:pt>
                <c:pt idx="8">
                  <c:v>74.442999999999984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JT_10!$M$1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JT_10!$M$5:$M$13</c:f>
              <c:numCache>
                <c:formatCode>0.00</c:formatCode>
                <c:ptCount val="9"/>
                <c:pt idx="0">
                  <c:v>0</c:v>
                </c:pt>
                <c:pt idx="1">
                  <c:v>23.758999999999997</c:v>
                </c:pt>
                <c:pt idx="2">
                  <c:v>29.302</c:v>
                </c:pt>
                <c:pt idx="3">
                  <c:v>29.302</c:v>
                </c:pt>
                <c:pt idx="4">
                  <c:v>35.120999999999995</c:v>
                </c:pt>
                <c:pt idx="5">
                  <c:v>35.120999999999995</c:v>
                </c:pt>
                <c:pt idx="6">
                  <c:v>40.35349999999999</c:v>
                </c:pt>
                <c:pt idx="7">
                  <c:v>44.102499999999992</c:v>
                </c:pt>
                <c:pt idx="8">
                  <c:v>100.71699999999997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80224"/>
        <c:axId val="171727040"/>
      </c:lineChart>
      <c:catAx>
        <c:axId val="1681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727040"/>
        <c:crosses val="autoZero"/>
        <c:auto val="1"/>
        <c:lblAlgn val="ctr"/>
        <c:lblOffset val="100"/>
        <c:noMultiLvlLbl val="0"/>
      </c:catAx>
      <c:valAx>
        <c:axId val="17172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JT_10!$I$1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JT_10!$I$5:$I$13</c:f>
              <c:numCache>
                <c:formatCode>0.00</c:formatCode>
                <c:ptCount val="9"/>
                <c:pt idx="0">
                  <c:v>0</c:v>
                </c:pt>
                <c:pt idx="1">
                  <c:v>23.18</c:v>
                </c:pt>
                <c:pt idx="2">
                  <c:v>27.64</c:v>
                </c:pt>
                <c:pt idx="3">
                  <c:v>27.64</c:v>
                </c:pt>
                <c:pt idx="4">
                  <c:v>32.03</c:v>
                </c:pt>
                <c:pt idx="5">
                  <c:v>32.03</c:v>
                </c:pt>
                <c:pt idx="6">
                  <c:v>36.39</c:v>
                </c:pt>
                <c:pt idx="7">
                  <c:v>39.57</c:v>
                </c:pt>
                <c:pt idx="8">
                  <c:v>90.16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79712"/>
        <c:axId val="172204032"/>
      </c:lineChart>
      <c:catAx>
        <c:axId val="1681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04032"/>
        <c:crosses val="autoZero"/>
        <c:auto val="1"/>
        <c:lblAlgn val="ctr"/>
        <c:lblOffset val="100"/>
        <c:noMultiLvlLbl val="0"/>
      </c:catAx>
      <c:valAx>
        <c:axId val="1722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7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JT_10!$J$1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JT_10!$J$5:$J$13</c:f>
              <c:numCache>
                <c:formatCode>0.00</c:formatCode>
                <c:ptCount val="9"/>
                <c:pt idx="0">
                  <c:v>0</c:v>
                </c:pt>
                <c:pt idx="1">
                  <c:v>35.97</c:v>
                </c:pt>
                <c:pt idx="2">
                  <c:v>40.82</c:v>
                </c:pt>
                <c:pt idx="3">
                  <c:v>40.82</c:v>
                </c:pt>
                <c:pt idx="4">
                  <c:v>45.49</c:v>
                </c:pt>
                <c:pt idx="5">
                  <c:v>45.49</c:v>
                </c:pt>
                <c:pt idx="6">
                  <c:v>50.21</c:v>
                </c:pt>
                <c:pt idx="7">
                  <c:v>53.49</c:v>
                </c:pt>
                <c:pt idx="8">
                  <c:v>103.7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59392"/>
        <c:axId val="172206336"/>
      </c:lineChart>
      <c:catAx>
        <c:axId val="168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06336"/>
        <c:crosses val="autoZero"/>
        <c:auto val="1"/>
        <c:lblAlgn val="ctr"/>
        <c:lblOffset val="100"/>
        <c:noMultiLvlLbl val="0"/>
      </c:catAx>
      <c:valAx>
        <c:axId val="17220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JT_10!$K$1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JT_10!$K$5:$K$13</c:f>
              <c:numCache>
                <c:formatCode>0.00</c:formatCode>
                <c:ptCount val="9"/>
                <c:pt idx="0">
                  <c:v>0</c:v>
                </c:pt>
                <c:pt idx="1">
                  <c:v>67.89</c:v>
                </c:pt>
                <c:pt idx="2">
                  <c:v>72.930000000000007</c:v>
                </c:pt>
                <c:pt idx="3">
                  <c:v>72.930000000000007</c:v>
                </c:pt>
                <c:pt idx="4">
                  <c:v>79.45</c:v>
                </c:pt>
                <c:pt idx="5">
                  <c:v>79.45</c:v>
                </c:pt>
                <c:pt idx="6">
                  <c:v>84.66</c:v>
                </c:pt>
                <c:pt idx="7">
                  <c:v>88.22999999999999</c:v>
                </c:pt>
                <c:pt idx="8">
                  <c:v>139.45999999999998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61952"/>
        <c:axId val="172208640"/>
      </c:lineChart>
      <c:catAx>
        <c:axId val="1680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08640"/>
        <c:crosses val="autoZero"/>
        <c:auto val="1"/>
        <c:lblAlgn val="ctr"/>
        <c:lblOffset val="100"/>
        <c:noMultiLvlLbl val="0"/>
      </c:catAx>
      <c:valAx>
        <c:axId val="1722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JT_1!$M$5:$M$28</c:f>
              <c:numCache>
                <c:formatCode>0.00</c:formatCode>
                <c:ptCount val="24"/>
                <c:pt idx="0">
                  <c:v>0</c:v>
                </c:pt>
                <c:pt idx="1">
                  <c:v>101.16549999999999</c:v>
                </c:pt>
                <c:pt idx="2">
                  <c:v>131.41049999999998</c:v>
                </c:pt>
                <c:pt idx="3">
                  <c:v>158.71149999999997</c:v>
                </c:pt>
                <c:pt idx="4">
                  <c:v>191.93499999999995</c:v>
                </c:pt>
                <c:pt idx="5">
                  <c:v>256.35799999999995</c:v>
                </c:pt>
                <c:pt idx="6">
                  <c:v>276.87399999999997</c:v>
                </c:pt>
                <c:pt idx="7">
                  <c:v>296.92999999999995</c:v>
                </c:pt>
                <c:pt idx="8">
                  <c:v>310.94849999999997</c:v>
                </c:pt>
                <c:pt idx="9">
                  <c:v>327.56599999999997</c:v>
                </c:pt>
                <c:pt idx="10">
                  <c:v>446.5449999999999</c:v>
                </c:pt>
                <c:pt idx="11">
                  <c:v>652.86649999999986</c:v>
                </c:pt>
                <c:pt idx="12">
                  <c:v>780.2059999999999</c:v>
                </c:pt>
                <c:pt idx="13">
                  <c:v>833.5659999999998</c:v>
                </c:pt>
                <c:pt idx="14">
                  <c:v>848.69999999999982</c:v>
                </c:pt>
                <c:pt idx="15">
                  <c:v>960.16949999999974</c:v>
                </c:pt>
                <c:pt idx="16">
                  <c:v>982.37599999999964</c:v>
                </c:pt>
                <c:pt idx="17">
                  <c:v>995.73899999999969</c:v>
                </c:pt>
                <c:pt idx="18">
                  <c:v>1044.9589999999996</c:v>
                </c:pt>
                <c:pt idx="19">
                  <c:v>1119.3984999999996</c:v>
                </c:pt>
                <c:pt idx="20">
                  <c:v>1131.4619999999995</c:v>
                </c:pt>
                <c:pt idx="21">
                  <c:v>1157.8659999999998</c:v>
                </c:pt>
                <c:pt idx="22">
                  <c:v>1217.0679999999995</c:v>
                </c:pt>
                <c:pt idx="23">
                  <c:v>1217.0679999999995</c:v>
                </c:pt>
              </c:numCache>
            </c:numRef>
          </c:val>
        </c:ser>
        <c:ser>
          <c:idx val="2"/>
          <c:order val="3"/>
          <c:tx>
            <c:strRef>
              <c:f>JT_1!$L$1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JT_1!$L$5:$L$28</c:f>
              <c:numCache>
                <c:formatCode>0.00</c:formatCode>
                <c:ptCount val="24"/>
                <c:pt idx="0">
                  <c:v>0</c:v>
                </c:pt>
                <c:pt idx="1">
                  <c:v>74.774500000000003</c:v>
                </c:pt>
                <c:pt idx="2">
                  <c:v>97.129499999999993</c:v>
                </c:pt>
                <c:pt idx="3">
                  <c:v>117.3085</c:v>
                </c:pt>
                <c:pt idx="4">
                  <c:v>141.86499999999998</c:v>
                </c:pt>
                <c:pt idx="5">
                  <c:v>189.48199999999997</c:v>
                </c:pt>
                <c:pt idx="6">
                  <c:v>204.64599999999999</c:v>
                </c:pt>
                <c:pt idx="7">
                  <c:v>219.46999999999997</c:v>
                </c:pt>
                <c:pt idx="8">
                  <c:v>229.83149999999998</c:v>
                </c:pt>
                <c:pt idx="9">
                  <c:v>242.11399999999998</c:v>
                </c:pt>
                <c:pt idx="10">
                  <c:v>330.05499999999995</c:v>
                </c:pt>
                <c:pt idx="11">
                  <c:v>482.55349999999993</c:v>
                </c:pt>
                <c:pt idx="12">
                  <c:v>576.67399999999998</c:v>
                </c:pt>
                <c:pt idx="13">
                  <c:v>616.11399999999992</c:v>
                </c:pt>
                <c:pt idx="14">
                  <c:v>627.29999999999984</c:v>
                </c:pt>
                <c:pt idx="15">
                  <c:v>709.69049999999982</c:v>
                </c:pt>
                <c:pt idx="16">
                  <c:v>726.10399999999981</c:v>
                </c:pt>
                <c:pt idx="17">
                  <c:v>735.98099999999977</c:v>
                </c:pt>
                <c:pt idx="18">
                  <c:v>772.36099999999976</c:v>
                </c:pt>
                <c:pt idx="19">
                  <c:v>827.38149999999973</c:v>
                </c:pt>
                <c:pt idx="20">
                  <c:v>836.29799999999977</c:v>
                </c:pt>
                <c:pt idx="21">
                  <c:v>855.81399999999985</c:v>
                </c:pt>
                <c:pt idx="22">
                  <c:v>899.57199999999978</c:v>
                </c:pt>
                <c:pt idx="23">
                  <c:v>899.57199999999978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44544"/>
        <c:axId val="9378374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JT_1!$H$5:$H$28</c:f>
              <c:numCache>
                <c:formatCode>0.00</c:formatCode>
                <c:ptCount val="24"/>
                <c:pt idx="0">
                  <c:v>0</c:v>
                </c:pt>
                <c:pt idx="1">
                  <c:v>87.97</c:v>
                </c:pt>
                <c:pt idx="2">
                  <c:v>114.27</c:v>
                </c:pt>
                <c:pt idx="3">
                  <c:v>138.01</c:v>
                </c:pt>
                <c:pt idx="4">
                  <c:v>166.89999999999998</c:v>
                </c:pt>
                <c:pt idx="5">
                  <c:v>222.92</c:v>
                </c:pt>
                <c:pt idx="6">
                  <c:v>240.76</c:v>
                </c:pt>
                <c:pt idx="7">
                  <c:v>258.2</c:v>
                </c:pt>
                <c:pt idx="8">
                  <c:v>270.39</c:v>
                </c:pt>
                <c:pt idx="9">
                  <c:v>284.83999999999997</c:v>
                </c:pt>
                <c:pt idx="10">
                  <c:v>388.29999999999995</c:v>
                </c:pt>
                <c:pt idx="11">
                  <c:v>567.70999999999992</c:v>
                </c:pt>
                <c:pt idx="12">
                  <c:v>678.43999999999994</c:v>
                </c:pt>
                <c:pt idx="13">
                  <c:v>724.83999999999992</c:v>
                </c:pt>
                <c:pt idx="14">
                  <c:v>737.99999999999989</c:v>
                </c:pt>
                <c:pt idx="15">
                  <c:v>834.92999999999984</c:v>
                </c:pt>
                <c:pt idx="16">
                  <c:v>854.23999999999978</c:v>
                </c:pt>
                <c:pt idx="17">
                  <c:v>865.85999999999979</c:v>
                </c:pt>
                <c:pt idx="18">
                  <c:v>908.65999999999974</c:v>
                </c:pt>
                <c:pt idx="19">
                  <c:v>973.38999999999976</c:v>
                </c:pt>
                <c:pt idx="20">
                  <c:v>983.87999999999977</c:v>
                </c:pt>
                <c:pt idx="21">
                  <c:v>1006.8399999999998</c:v>
                </c:pt>
                <c:pt idx="22">
                  <c:v>1058.3199999999997</c:v>
                </c:pt>
                <c:pt idx="23">
                  <c:v>1058.3199999999997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244544"/>
        <c:axId val="93783744"/>
      </c:lineChart>
      <c:catAx>
        <c:axId val="912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783744"/>
        <c:crosses val="autoZero"/>
        <c:auto val="1"/>
        <c:lblAlgn val="ctr"/>
        <c:lblOffset val="100"/>
        <c:noMultiLvlLbl val="0"/>
      </c:catAx>
      <c:valAx>
        <c:axId val="93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2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JT_10!$M$1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JT_10!$M$5:$M$13</c:f>
              <c:numCache>
                <c:formatCode>0.00</c:formatCode>
                <c:ptCount val="9"/>
                <c:pt idx="0">
                  <c:v>0</c:v>
                </c:pt>
                <c:pt idx="1">
                  <c:v>23.758999999999997</c:v>
                </c:pt>
                <c:pt idx="2">
                  <c:v>29.302</c:v>
                </c:pt>
                <c:pt idx="3">
                  <c:v>29.302</c:v>
                </c:pt>
                <c:pt idx="4">
                  <c:v>35.120999999999995</c:v>
                </c:pt>
                <c:pt idx="5">
                  <c:v>35.120999999999995</c:v>
                </c:pt>
                <c:pt idx="6">
                  <c:v>40.35349999999999</c:v>
                </c:pt>
                <c:pt idx="7">
                  <c:v>44.102499999999992</c:v>
                </c:pt>
                <c:pt idx="8">
                  <c:v>100.71699999999997</c:v>
                </c:pt>
              </c:numCache>
            </c:numRef>
          </c:val>
        </c:ser>
        <c:ser>
          <c:idx val="2"/>
          <c:order val="3"/>
          <c:tx>
            <c:strRef>
              <c:f>JT_10!$L$1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JT_10!$L$5:$L$13</c:f>
              <c:numCache>
                <c:formatCode>0.00</c:formatCode>
                <c:ptCount val="9"/>
                <c:pt idx="0">
                  <c:v>0</c:v>
                </c:pt>
                <c:pt idx="1">
                  <c:v>17.561</c:v>
                </c:pt>
                <c:pt idx="2">
                  <c:v>21.658000000000001</c:v>
                </c:pt>
                <c:pt idx="3">
                  <c:v>21.658000000000001</c:v>
                </c:pt>
                <c:pt idx="4">
                  <c:v>25.959</c:v>
                </c:pt>
                <c:pt idx="5">
                  <c:v>25.959</c:v>
                </c:pt>
                <c:pt idx="6">
                  <c:v>29.826499999999996</c:v>
                </c:pt>
                <c:pt idx="7">
                  <c:v>32.597499999999997</c:v>
                </c:pt>
                <c:pt idx="8">
                  <c:v>74.442999999999984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61440"/>
        <c:axId val="175013888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JT_10!$H$1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JT_10!$H$5:$H$13</c:f>
              <c:numCache>
                <c:formatCode>0.00</c:formatCode>
                <c:ptCount val="9"/>
                <c:pt idx="0">
                  <c:v>0</c:v>
                </c:pt>
                <c:pt idx="1">
                  <c:v>20.66</c:v>
                </c:pt>
                <c:pt idx="2">
                  <c:v>25.48</c:v>
                </c:pt>
                <c:pt idx="3">
                  <c:v>25.48</c:v>
                </c:pt>
                <c:pt idx="4">
                  <c:v>30.54</c:v>
                </c:pt>
                <c:pt idx="5">
                  <c:v>30.54</c:v>
                </c:pt>
                <c:pt idx="6">
                  <c:v>35.089999999999996</c:v>
                </c:pt>
                <c:pt idx="7">
                  <c:v>38.349999999999994</c:v>
                </c:pt>
                <c:pt idx="8">
                  <c:v>87.579999999999984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61440"/>
        <c:axId val="175013888"/>
      </c:lineChart>
      <c:catAx>
        <c:axId val="1680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13888"/>
        <c:crosses val="autoZero"/>
        <c:auto val="1"/>
        <c:lblAlgn val="ctr"/>
        <c:lblOffset val="100"/>
        <c:noMultiLvlLbl val="0"/>
      </c:catAx>
      <c:valAx>
        <c:axId val="17501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JT_11!$H$5:$H$58</c:f>
              <c:numCache>
                <c:formatCode>0.00</c:formatCode>
                <c:ptCount val="54"/>
                <c:pt idx="0">
                  <c:v>0</c:v>
                </c:pt>
                <c:pt idx="1">
                  <c:v>25.12</c:v>
                </c:pt>
                <c:pt idx="2">
                  <c:v>31.12</c:v>
                </c:pt>
                <c:pt idx="3">
                  <c:v>53.47</c:v>
                </c:pt>
                <c:pt idx="4">
                  <c:v>93.38</c:v>
                </c:pt>
                <c:pt idx="5">
                  <c:v>111.59</c:v>
                </c:pt>
                <c:pt idx="6">
                  <c:v>125.67</c:v>
                </c:pt>
                <c:pt idx="7">
                  <c:v>147.94</c:v>
                </c:pt>
                <c:pt idx="8">
                  <c:v>180.92000000000002</c:v>
                </c:pt>
                <c:pt idx="9">
                  <c:v>295.99</c:v>
                </c:pt>
                <c:pt idx="10">
                  <c:v>337.71000000000004</c:v>
                </c:pt>
                <c:pt idx="11">
                  <c:v>448.1</c:v>
                </c:pt>
                <c:pt idx="12">
                  <c:v>460.8</c:v>
                </c:pt>
                <c:pt idx="13">
                  <c:v>463.39</c:v>
                </c:pt>
                <c:pt idx="14">
                  <c:v>477.2</c:v>
                </c:pt>
                <c:pt idx="15">
                  <c:v>500.78999999999996</c:v>
                </c:pt>
                <c:pt idx="16">
                  <c:v>508.53</c:v>
                </c:pt>
                <c:pt idx="17">
                  <c:v>508.53</c:v>
                </c:pt>
                <c:pt idx="18">
                  <c:v>508.53</c:v>
                </c:pt>
                <c:pt idx="19">
                  <c:v>543.35</c:v>
                </c:pt>
                <c:pt idx="20">
                  <c:v>617.08000000000004</c:v>
                </c:pt>
                <c:pt idx="21">
                  <c:v>620.71</c:v>
                </c:pt>
                <c:pt idx="22">
                  <c:v>654.89</c:v>
                </c:pt>
                <c:pt idx="23">
                  <c:v>672.86</c:v>
                </c:pt>
                <c:pt idx="24">
                  <c:v>672.86</c:v>
                </c:pt>
                <c:pt idx="25">
                  <c:v>684.43000000000006</c:v>
                </c:pt>
                <c:pt idx="26">
                  <c:v>712.74</c:v>
                </c:pt>
                <c:pt idx="27">
                  <c:v>719.37</c:v>
                </c:pt>
                <c:pt idx="28">
                  <c:v>733.01</c:v>
                </c:pt>
                <c:pt idx="29">
                  <c:v>744.01</c:v>
                </c:pt>
                <c:pt idx="30">
                  <c:v>761.3</c:v>
                </c:pt>
                <c:pt idx="31">
                  <c:v>761.3</c:v>
                </c:pt>
                <c:pt idx="32">
                  <c:v>778.7299999999999</c:v>
                </c:pt>
                <c:pt idx="33">
                  <c:v>785.69999999999993</c:v>
                </c:pt>
                <c:pt idx="34">
                  <c:v>806.78</c:v>
                </c:pt>
                <c:pt idx="35">
                  <c:v>810.22</c:v>
                </c:pt>
                <c:pt idx="36">
                  <c:v>843.34</c:v>
                </c:pt>
                <c:pt idx="37">
                  <c:v>859.17000000000007</c:v>
                </c:pt>
                <c:pt idx="38">
                  <c:v>869.79000000000008</c:v>
                </c:pt>
                <c:pt idx="39">
                  <c:v>873.94</c:v>
                </c:pt>
                <c:pt idx="40">
                  <c:v>889.46</c:v>
                </c:pt>
                <c:pt idx="41">
                  <c:v>912.40000000000009</c:v>
                </c:pt>
                <c:pt idx="42">
                  <c:v>945.6400000000001</c:v>
                </c:pt>
                <c:pt idx="43">
                  <c:v>965.86000000000013</c:v>
                </c:pt>
                <c:pt idx="44">
                  <c:v>985.79000000000008</c:v>
                </c:pt>
                <c:pt idx="45">
                  <c:v>994.84</c:v>
                </c:pt>
                <c:pt idx="46">
                  <c:v>1001.23</c:v>
                </c:pt>
                <c:pt idx="47">
                  <c:v>1005.19</c:v>
                </c:pt>
                <c:pt idx="48">
                  <c:v>1015.21</c:v>
                </c:pt>
                <c:pt idx="49">
                  <c:v>1027.1400000000001</c:v>
                </c:pt>
                <c:pt idx="50">
                  <c:v>1080.27</c:v>
                </c:pt>
                <c:pt idx="51">
                  <c:v>1099.49</c:v>
                </c:pt>
                <c:pt idx="52">
                  <c:v>1108.01</c:v>
                </c:pt>
                <c:pt idx="53">
                  <c:v>1108.01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JT_11!$L$1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JT_11!$L$5:$L$58</c:f>
              <c:numCache>
                <c:formatCode>0.00</c:formatCode>
                <c:ptCount val="54"/>
                <c:pt idx="0">
                  <c:v>0</c:v>
                </c:pt>
                <c:pt idx="1">
                  <c:v>21.352</c:v>
                </c:pt>
                <c:pt idx="2">
                  <c:v>26.452000000000002</c:v>
                </c:pt>
                <c:pt idx="3">
                  <c:v>45.4495</c:v>
                </c:pt>
                <c:pt idx="4">
                  <c:v>79.37299999999999</c:v>
                </c:pt>
                <c:pt idx="5">
                  <c:v>94.851500000000001</c:v>
                </c:pt>
                <c:pt idx="6">
                  <c:v>106.81950000000001</c:v>
                </c:pt>
                <c:pt idx="7">
                  <c:v>125.749</c:v>
                </c:pt>
                <c:pt idx="8">
                  <c:v>153.78200000000001</c:v>
                </c:pt>
                <c:pt idx="9">
                  <c:v>251.5915</c:v>
                </c:pt>
                <c:pt idx="10">
                  <c:v>287.05350000000004</c:v>
                </c:pt>
                <c:pt idx="11">
                  <c:v>380.88499999999999</c:v>
                </c:pt>
                <c:pt idx="12">
                  <c:v>391.68</c:v>
                </c:pt>
                <c:pt idx="13">
                  <c:v>393.88149999999996</c:v>
                </c:pt>
                <c:pt idx="14">
                  <c:v>405.62</c:v>
                </c:pt>
                <c:pt idx="15">
                  <c:v>425.67149999999998</c:v>
                </c:pt>
                <c:pt idx="16">
                  <c:v>432.25049999999999</c:v>
                </c:pt>
                <c:pt idx="17">
                  <c:v>432.25049999999999</c:v>
                </c:pt>
                <c:pt idx="18">
                  <c:v>432.25049999999999</c:v>
                </c:pt>
                <c:pt idx="19">
                  <c:v>461.84750000000003</c:v>
                </c:pt>
                <c:pt idx="20">
                  <c:v>524.51800000000003</c:v>
                </c:pt>
                <c:pt idx="21">
                  <c:v>527.60350000000005</c:v>
                </c:pt>
                <c:pt idx="22">
                  <c:v>556.65649999999994</c:v>
                </c:pt>
                <c:pt idx="23">
                  <c:v>571.93100000000004</c:v>
                </c:pt>
                <c:pt idx="24">
                  <c:v>571.93100000000004</c:v>
                </c:pt>
                <c:pt idx="25">
                  <c:v>581.76550000000009</c:v>
                </c:pt>
                <c:pt idx="26">
                  <c:v>605.82899999999995</c:v>
                </c:pt>
                <c:pt idx="27">
                  <c:v>611.46450000000004</c:v>
                </c:pt>
                <c:pt idx="28">
                  <c:v>623.05849999999998</c:v>
                </c:pt>
                <c:pt idx="29">
                  <c:v>632.4085</c:v>
                </c:pt>
                <c:pt idx="30">
                  <c:v>647.1049999999999</c:v>
                </c:pt>
                <c:pt idx="31">
                  <c:v>647.1049999999999</c:v>
                </c:pt>
                <c:pt idx="32">
                  <c:v>661.92049999999995</c:v>
                </c:pt>
                <c:pt idx="33">
                  <c:v>667.84499999999991</c:v>
                </c:pt>
                <c:pt idx="34">
                  <c:v>685.76299999999992</c:v>
                </c:pt>
                <c:pt idx="35">
                  <c:v>688.68700000000001</c:v>
                </c:pt>
                <c:pt idx="36">
                  <c:v>716.83900000000006</c:v>
                </c:pt>
                <c:pt idx="37">
                  <c:v>730.29450000000008</c:v>
                </c:pt>
                <c:pt idx="38">
                  <c:v>739.32150000000001</c:v>
                </c:pt>
                <c:pt idx="39">
                  <c:v>742.84900000000005</c:v>
                </c:pt>
                <c:pt idx="40">
                  <c:v>756.04100000000005</c:v>
                </c:pt>
                <c:pt idx="41">
                  <c:v>775.54000000000008</c:v>
                </c:pt>
                <c:pt idx="42">
                  <c:v>803.7940000000001</c:v>
                </c:pt>
                <c:pt idx="43">
                  <c:v>820.98100000000011</c:v>
                </c:pt>
                <c:pt idx="44">
                  <c:v>837.92150000000004</c:v>
                </c:pt>
                <c:pt idx="45">
                  <c:v>845.61400000000003</c:v>
                </c:pt>
                <c:pt idx="46">
                  <c:v>851.04549999999995</c:v>
                </c:pt>
                <c:pt idx="47">
                  <c:v>854.41150000000005</c:v>
                </c:pt>
                <c:pt idx="48">
                  <c:v>862.92849999999999</c:v>
                </c:pt>
                <c:pt idx="49">
                  <c:v>873.06900000000007</c:v>
                </c:pt>
                <c:pt idx="50">
                  <c:v>918.22949999999992</c:v>
                </c:pt>
                <c:pt idx="51">
                  <c:v>934.56650000000002</c:v>
                </c:pt>
                <c:pt idx="52">
                  <c:v>941.80849999999998</c:v>
                </c:pt>
                <c:pt idx="53">
                  <c:v>941.80849999999998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JT_11!$M$1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JT_11!$M$5:$M$58</c:f>
              <c:numCache>
                <c:formatCode>0.00</c:formatCode>
                <c:ptCount val="54"/>
                <c:pt idx="0">
                  <c:v>0</c:v>
                </c:pt>
                <c:pt idx="1">
                  <c:v>28.887999999999998</c:v>
                </c:pt>
                <c:pt idx="2">
                  <c:v>35.787999999999997</c:v>
                </c:pt>
                <c:pt idx="3">
                  <c:v>61.490499999999997</c:v>
                </c:pt>
                <c:pt idx="4">
                  <c:v>107.38699999999999</c:v>
                </c:pt>
                <c:pt idx="5">
                  <c:v>128.32849999999999</c:v>
                </c:pt>
                <c:pt idx="6">
                  <c:v>144.5205</c:v>
                </c:pt>
                <c:pt idx="7">
                  <c:v>170.13099999999997</c:v>
                </c:pt>
                <c:pt idx="8">
                  <c:v>208.05799999999999</c:v>
                </c:pt>
                <c:pt idx="9">
                  <c:v>340.38849999999996</c:v>
                </c:pt>
                <c:pt idx="10">
                  <c:v>388.36650000000003</c:v>
                </c:pt>
                <c:pt idx="11">
                  <c:v>515.31499999999994</c:v>
                </c:pt>
                <c:pt idx="12">
                  <c:v>529.91999999999996</c:v>
                </c:pt>
                <c:pt idx="13">
                  <c:v>532.8984999999999</c:v>
                </c:pt>
                <c:pt idx="14">
                  <c:v>548.78</c:v>
                </c:pt>
                <c:pt idx="15">
                  <c:v>575.90849999999989</c:v>
                </c:pt>
                <c:pt idx="16">
                  <c:v>584.80949999999996</c:v>
                </c:pt>
                <c:pt idx="17">
                  <c:v>584.80949999999996</c:v>
                </c:pt>
                <c:pt idx="18">
                  <c:v>584.80949999999996</c:v>
                </c:pt>
                <c:pt idx="19">
                  <c:v>624.85249999999996</c:v>
                </c:pt>
                <c:pt idx="20">
                  <c:v>709.64199999999994</c:v>
                </c:pt>
                <c:pt idx="21">
                  <c:v>713.81650000000002</c:v>
                </c:pt>
                <c:pt idx="22">
                  <c:v>753.12349999999992</c:v>
                </c:pt>
                <c:pt idx="23">
                  <c:v>773.78899999999999</c:v>
                </c:pt>
                <c:pt idx="24">
                  <c:v>773.78899999999999</c:v>
                </c:pt>
                <c:pt idx="25">
                  <c:v>787.09450000000004</c:v>
                </c:pt>
                <c:pt idx="26">
                  <c:v>819.65099999999995</c:v>
                </c:pt>
                <c:pt idx="27">
                  <c:v>827.27549999999997</c:v>
                </c:pt>
                <c:pt idx="28">
                  <c:v>842.96149999999989</c:v>
                </c:pt>
                <c:pt idx="29">
                  <c:v>855.61149999999998</c:v>
                </c:pt>
                <c:pt idx="30">
                  <c:v>875.49499999999989</c:v>
                </c:pt>
                <c:pt idx="31">
                  <c:v>875.49499999999989</c:v>
                </c:pt>
                <c:pt idx="32">
                  <c:v>895.53949999999986</c:v>
                </c:pt>
                <c:pt idx="33">
                  <c:v>903.55499999999984</c:v>
                </c:pt>
                <c:pt idx="34">
                  <c:v>927.79699999999991</c:v>
                </c:pt>
                <c:pt idx="35">
                  <c:v>931.75299999999993</c:v>
                </c:pt>
                <c:pt idx="36">
                  <c:v>969.84100000000001</c:v>
                </c:pt>
                <c:pt idx="37">
                  <c:v>988.04550000000006</c:v>
                </c:pt>
                <c:pt idx="38">
                  <c:v>1000.2585</c:v>
                </c:pt>
                <c:pt idx="39">
                  <c:v>1005.0309999999999</c:v>
                </c:pt>
                <c:pt idx="40">
                  <c:v>1022.879</c:v>
                </c:pt>
                <c:pt idx="41">
                  <c:v>1049.26</c:v>
                </c:pt>
                <c:pt idx="42">
                  <c:v>1087.4860000000001</c:v>
                </c:pt>
                <c:pt idx="43">
                  <c:v>1110.739</c:v>
                </c:pt>
                <c:pt idx="44">
                  <c:v>1133.6585</c:v>
                </c:pt>
                <c:pt idx="45">
                  <c:v>1144.066</c:v>
                </c:pt>
                <c:pt idx="46">
                  <c:v>1151.4144999999999</c:v>
                </c:pt>
                <c:pt idx="47">
                  <c:v>1155.9684999999999</c:v>
                </c:pt>
                <c:pt idx="48">
                  <c:v>1167.4914999999999</c:v>
                </c:pt>
                <c:pt idx="49">
                  <c:v>1181.211</c:v>
                </c:pt>
                <c:pt idx="50">
                  <c:v>1242.3104999999998</c:v>
                </c:pt>
                <c:pt idx="51">
                  <c:v>1264.4134999999999</c:v>
                </c:pt>
                <c:pt idx="52">
                  <c:v>1274.2114999999999</c:v>
                </c:pt>
                <c:pt idx="53">
                  <c:v>1274.2114999999999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4112"/>
        <c:axId val="175019648"/>
      </c:lineChart>
      <c:catAx>
        <c:axId val="17391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19648"/>
        <c:crosses val="autoZero"/>
        <c:auto val="1"/>
        <c:lblAlgn val="ctr"/>
        <c:lblOffset val="100"/>
        <c:noMultiLvlLbl val="0"/>
      </c:catAx>
      <c:valAx>
        <c:axId val="17501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JT_11!$I$1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JT_11!$I$5:$I$58</c:f>
              <c:numCache>
                <c:formatCode>0.00</c:formatCode>
                <c:ptCount val="54"/>
                <c:pt idx="0">
                  <c:v>0</c:v>
                </c:pt>
                <c:pt idx="1">
                  <c:v>33.119999999999997</c:v>
                </c:pt>
                <c:pt idx="2">
                  <c:v>39.199999999999996</c:v>
                </c:pt>
                <c:pt idx="3">
                  <c:v>60.23</c:v>
                </c:pt>
                <c:pt idx="4">
                  <c:v>94.3</c:v>
                </c:pt>
                <c:pt idx="5">
                  <c:v>108.22</c:v>
                </c:pt>
                <c:pt idx="6">
                  <c:v>120.3</c:v>
                </c:pt>
                <c:pt idx="7">
                  <c:v>129.47999999999999</c:v>
                </c:pt>
                <c:pt idx="8">
                  <c:v>134.70999999999998</c:v>
                </c:pt>
                <c:pt idx="9">
                  <c:v>157.51</c:v>
                </c:pt>
                <c:pt idx="10">
                  <c:v>170.17999999999998</c:v>
                </c:pt>
                <c:pt idx="11">
                  <c:v>245.17</c:v>
                </c:pt>
                <c:pt idx="12">
                  <c:v>256.45</c:v>
                </c:pt>
                <c:pt idx="13">
                  <c:v>260.53999999999996</c:v>
                </c:pt>
                <c:pt idx="14">
                  <c:v>273.78999999999996</c:v>
                </c:pt>
                <c:pt idx="15">
                  <c:v>293.35999999999996</c:v>
                </c:pt>
                <c:pt idx="16">
                  <c:v>298.85999999999996</c:v>
                </c:pt>
                <c:pt idx="17">
                  <c:v>298.85999999999996</c:v>
                </c:pt>
                <c:pt idx="18">
                  <c:v>298.85999999999996</c:v>
                </c:pt>
                <c:pt idx="19">
                  <c:v>331.30999999999995</c:v>
                </c:pt>
                <c:pt idx="20">
                  <c:v>417.01999999999992</c:v>
                </c:pt>
                <c:pt idx="21">
                  <c:v>420.13999999999993</c:v>
                </c:pt>
                <c:pt idx="22">
                  <c:v>455.81999999999994</c:v>
                </c:pt>
                <c:pt idx="23">
                  <c:v>478.56999999999994</c:v>
                </c:pt>
                <c:pt idx="24">
                  <c:v>478.56999999999994</c:v>
                </c:pt>
                <c:pt idx="25">
                  <c:v>488.35999999999996</c:v>
                </c:pt>
                <c:pt idx="26">
                  <c:v>511.46999999999997</c:v>
                </c:pt>
                <c:pt idx="27">
                  <c:v>521.39</c:v>
                </c:pt>
                <c:pt idx="28">
                  <c:v>536.57999999999993</c:v>
                </c:pt>
                <c:pt idx="29">
                  <c:v>551.43999999999994</c:v>
                </c:pt>
                <c:pt idx="30">
                  <c:v>573.02</c:v>
                </c:pt>
                <c:pt idx="31">
                  <c:v>573.02</c:v>
                </c:pt>
                <c:pt idx="32">
                  <c:v>591.79</c:v>
                </c:pt>
                <c:pt idx="33">
                  <c:v>598.31999999999994</c:v>
                </c:pt>
                <c:pt idx="34">
                  <c:v>618.24999999999989</c:v>
                </c:pt>
                <c:pt idx="35">
                  <c:v>620.67999999999984</c:v>
                </c:pt>
                <c:pt idx="36">
                  <c:v>645.43999999999983</c:v>
                </c:pt>
                <c:pt idx="37">
                  <c:v>658.39999999999986</c:v>
                </c:pt>
                <c:pt idx="38">
                  <c:v>670.9799999999999</c:v>
                </c:pt>
                <c:pt idx="39">
                  <c:v>676.2399999999999</c:v>
                </c:pt>
                <c:pt idx="40">
                  <c:v>692.06999999999994</c:v>
                </c:pt>
                <c:pt idx="41">
                  <c:v>718.52</c:v>
                </c:pt>
                <c:pt idx="42">
                  <c:v>739.1</c:v>
                </c:pt>
                <c:pt idx="43">
                  <c:v>756.19</c:v>
                </c:pt>
                <c:pt idx="44">
                  <c:v>776.81000000000006</c:v>
                </c:pt>
                <c:pt idx="45">
                  <c:v>785.06000000000006</c:v>
                </c:pt>
                <c:pt idx="46">
                  <c:v>790.69</c:v>
                </c:pt>
                <c:pt idx="47">
                  <c:v>794.11</c:v>
                </c:pt>
                <c:pt idx="48">
                  <c:v>803.91</c:v>
                </c:pt>
                <c:pt idx="49">
                  <c:v>811.45999999999992</c:v>
                </c:pt>
                <c:pt idx="50">
                  <c:v>860.33999999999992</c:v>
                </c:pt>
                <c:pt idx="51">
                  <c:v>878.08999999999992</c:v>
                </c:pt>
                <c:pt idx="52">
                  <c:v>890.19999999999993</c:v>
                </c:pt>
                <c:pt idx="53">
                  <c:v>890.19999999999993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4624"/>
        <c:axId val="175021376"/>
      </c:lineChart>
      <c:catAx>
        <c:axId val="1739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21376"/>
        <c:crosses val="autoZero"/>
        <c:auto val="1"/>
        <c:lblAlgn val="ctr"/>
        <c:lblOffset val="100"/>
        <c:noMultiLvlLbl val="0"/>
      </c:catAx>
      <c:valAx>
        <c:axId val="17502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1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JT_11!$J$1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JT_11!$J$5:$J$58</c:f>
              <c:numCache>
                <c:formatCode>0.00</c:formatCode>
                <c:ptCount val="54"/>
                <c:pt idx="0">
                  <c:v>0</c:v>
                </c:pt>
                <c:pt idx="1">
                  <c:v>27.35</c:v>
                </c:pt>
                <c:pt idx="2">
                  <c:v>34.120000000000005</c:v>
                </c:pt>
                <c:pt idx="3">
                  <c:v>57.930000000000007</c:v>
                </c:pt>
                <c:pt idx="4">
                  <c:v>92.52000000000001</c:v>
                </c:pt>
                <c:pt idx="5">
                  <c:v>105.66000000000001</c:v>
                </c:pt>
                <c:pt idx="6">
                  <c:v>118.82000000000001</c:v>
                </c:pt>
                <c:pt idx="7">
                  <c:v>132.75</c:v>
                </c:pt>
                <c:pt idx="8">
                  <c:v>140.6</c:v>
                </c:pt>
                <c:pt idx="9">
                  <c:v>178.26</c:v>
                </c:pt>
                <c:pt idx="10">
                  <c:v>195.89</c:v>
                </c:pt>
                <c:pt idx="11">
                  <c:v>286.32</c:v>
                </c:pt>
                <c:pt idx="12">
                  <c:v>296.76</c:v>
                </c:pt>
                <c:pt idx="13">
                  <c:v>300.77</c:v>
                </c:pt>
                <c:pt idx="14">
                  <c:v>315.70999999999998</c:v>
                </c:pt>
                <c:pt idx="15">
                  <c:v>336.32</c:v>
                </c:pt>
                <c:pt idx="16">
                  <c:v>342.78</c:v>
                </c:pt>
                <c:pt idx="17">
                  <c:v>342.78</c:v>
                </c:pt>
                <c:pt idx="18">
                  <c:v>342.78</c:v>
                </c:pt>
                <c:pt idx="19">
                  <c:v>375.84999999999997</c:v>
                </c:pt>
                <c:pt idx="20">
                  <c:v>456.09999999999997</c:v>
                </c:pt>
                <c:pt idx="21">
                  <c:v>460.95</c:v>
                </c:pt>
                <c:pt idx="22">
                  <c:v>506.61</c:v>
                </c:pt>
                <c:pt idx="23">
                  <c:v>535.13</c:v>
                </c:pt>
                <c:pt idx="24">
                  <c:v>535.13</c:v>
                </c:pt>
                <c:pt idx="25">
                  <c:v>546.45000000000005</c:v>
                </c:pt>
                <c:pt idx="26">
                  <c:v>570.7700000000001</c:v>
                </c:pt>
                <c:pt idx="27">
                  <c:v>582.10000000000014</c:v>
                </c:pt>
                <c:pt idx="28">
                  <c:v>599.63000000000011</c:v>
                </c:pt>
                <c:pt idx="29">
                  <c:v>617.79000000000008</c:v>
                </c:pt>
                <c:pt idx="30">
                  <c:v>644.50000000000011</c:v>
                </c:pt>
                <c:pt idx="31">
                  <c:v>644.50000000000011</c:v>
                </c:pt>
                <c:pt idx="32">
                  <c:v>668.57000000000016</c:v>
                </c:pt>
                <c:pt idx="33">
                  <c:v>676.4000000000002</c:v>
                </c:pt>
                <c:pt idx="34">
                  <c:v>700.81000000000017</c:v>
                </c:pt>
                <c:pt idx="35">
                  <c:v>703.87000000000012</c:v>
                </c:pt>
                <c:pt idx="36">
                  <c:v>735.55000000000007</c:v>
                </c:pt>
                <c:pt idx="37">
                  <c:v>752.00000000000011</c:v>
                </c:pt>
                <c:pt idx="38">
                  <c:v>763.67000000000007</c:v>
                </c:pt>
                <c:pt idx="39">
                  <c:v>768.55000000000007</c:v>
                </c:pt>
                <c:pt idx="40">
                  <c:v>783.96</c:v>
                </c:pt>
                <c:pt idx="41">
                  <c:v>813.49</c:v>
                </c:pt>
                <c:pt idx="42">
                  <c:v>838.13</c:v>
                </c:pt>
                <c:pt idx="43">
                  <c:v>856.93</c:v>
                </c:pt>
                <c:pt idx="44">
                  <c:v>876.69999999999993</c:v>
                </c:pt>
                <c:pt idx="45">
                  <c:v>885.2299999999999</c:v>
                </c:pt>
                <c:pt idx="46">
                  <c:v>890.70999999999992</c:v>
                </c:pt>
                <c:pt idx="47">
                  <c:v>894.18999999999994</c:v>
                </c:pt>
                <c:pt idx="48">
                  <c:v>906.20999999999992</c:v>
                </c:pt>
                <c:pt idx="49">
                  <c:v>914.50999999999988</c:v>
                </c:pt>
                <c:pt idx="50">
                  <c:v>952.67999999999984</c:v>
                </c:pt>
                <c:pt idx="51">
                  <c:v>980.63999999999987</c:v>
                </c:pt>
                <c:pt idx="52">
                  <c:v>994.67999999999984</c:v>
                </c:pt>
                <c:pt idx="53">
                  <c:v>994.67999999999984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5136"/>
        <c:axId val="176686784"/>
      </c:lineChart>
      <c:catAx>
        <c:axId val="17391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86784"/>
        <c:crosses val="autoZero"/>
        <c:auto val="1"/>
        <c:lblAlgn val="ctr"/>
        <c:lblOffset val="100"/>
        <c:noMultiLvlLbl val="0"/>
      </c:catAx>
      <c:valAx>
        <c:axId val="17668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JT_11!$K$1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JT_11!$K$5:$K$58</c:f>
              <c:numCache>
                <c:formatCode>0.00</c:formatCode>
                <c:ptCount val="54"/>
                <c:pt idx="0">
                  <c:v>0</c:v>
                </c:pt>
                <c:pt idx="1">
                  <c:v>28.72</c:v>
                </c:pt>
                <c:pt idx="2">
                  <c:v>34.629999999999995</c:v>
                </c:pt>
                <c:pt idx="3">
                  <c:v>55.629999999999995</c:v>
                </c:pt>
                <c:pt idx="4">
                  <c:v>91.63</c:v>
                </c:pt>
                <c:pt idx="5">
                  <c:v>108.47</c:v>
                </c:pt>
                <c:pt idx="6">
                  <c:v>120.14</c:v>
                </c:pt>
                <c:pt idx="7">
                  <c:v>131.72999999999999</c:v>
                </c:pt>
                <c:pt idx="8">
                  <c:v>140.76999999999998</c:v>
                </c:pt>
                <c:pt idx="9">
                  <c:v>176.76999999999998</c:v>
                </c:pt>
                <c:pt idx="10">
                  <c:v>189.86999999999998</c:v>
                </c:pt>
                <c:pt idx="11">
                  <c:v>291.54999999999995</c:v>
                </c:pt>
                <c:pt idx="12">
                  <c:v>307.52</c:v>
                </c:pt>
                <c:pt idx="13">
                  <c:v>311.32</c:v>
                </c:pt>
                <c:pt idx="14">
                  <c:v>327.48</c:v>
                </c:pt>
                <c:pt idx="15">
                  <c:v>349.45000000000005</c:v>
                </c:pt>
                <c:pt idx="16">
                  <c:v>355.6</c:v>
                </c:pt>
                <c:pt idx="17">
                  <c:v>355.6</c:v>
                </c:pt>
                <c:pt idx="18">
                  <c:v>355.6</c:v>
                </c:pt>
                <c:pt idx="19">
                  <c:v>399.34000000000003</c:v>
                </c:pt>
                <c:pt idx="20">
                  <c:v>515.87</c:v>
                </c:pt>
                <c:pt idx="21">
                  <c:v>521.78</c:v>
                </c:pt>
                <c:pt idx="22">
                  <c:v>580.08999999999992</c:v>
                </c:pt>
                <c:pt idx="23">
                  <c:v>626.4899999999999</c:v>
                </c:pt>
                <c:pt idx="24">
                  <c:v>626.4899999999999</c:v>
                </c:pt>
                <c:pt idx="25">
                  <c:v>649.1099999999999</c:v>
                </c:pt>
                <c:pt idx="26">
                  <c:v>708.96999999999991</c:v>
                </c:pt>
                <c:pt idx="27">
                  <c:v>734.18</c:v>
                </c:pt>
                <c:pt idx="28">
                  <c:v>772.1099999999999</c:v>
                </c:pt>
                <c:pt idx="29">
                  <c:v>805.64999999999986</c:v>
                </c:pt>
                <c:pt idx="30">
                  <c:v>845.05999999999983</c:v>
                </c:pt>
                <c:pt idx="31">
                  <c:v>845.05999999999983</c:v>
                </c:pt>
                <c:pt idx="32">
                  <c:v>873.53999999999985</c:v>
                </c:pt>
                <c:pt idx="33">
                  <c:v>883.3399999999998</c:v>
                </c:pt>
                <c:pt idx="34">
                  <c:v>907.86999999999978</c:v>
                </c:pt>
                <c:pt idx="35">
                  <c:v>910.89999999999975</c:v>
                </c:pt>
                <c:pt idx="36">
                  <c:v>941.47999999999979</c:v>
                </c:pt>
                <c:pt idx="37">
                  <c:v>955.52999999999975</c:v>
                </c:pt>
                <c:pt idx="38">
                  <c:v>964.5999999999998</c:v>
                </c:pt>
                <c:pt idx="39">
                  <c:v>968.31999999999982</c:v>
                </c:pt>
                <c:pt idx="40">
                  <c:v>985.01999999999987</c:v>
                </c:pt>
                <c:pt idx="41">
                  <c:v>1018.1199999999999</c:v>
                </c:pt>
                <c:pt idx="42">
                  <c:v>1040.55</c:v>
                </c:pt>
                <c:pt idx="43">
                  <c:v>1063.8699999999999</c:v>
                </c:pt>
                <c:pt idx="44">
                  <c:v>1084.1399999999999</c:v>
                </c:pt>
                <c:pt idx="45">
                  <c:v>1092.7299999999998</c:v>
                </c:pt>
                <c:pt idx="46">
                  <c:v>1098.5699999999997</c:v>
                </c:pt>
                <c:pt idx="47">
                  <c:v>1102.2399999999998</c:v>
                </c:pt>
                <c:pt idx="48">
                  <c:v>1112.3699999999999</c:v>
                </c:pt>
                <c:pt idx="49">
                  <c:v>1121.9599999999998</c:v>
                </c:pt>
                <c:pt idx="50">
                  <c:v>1169.2999999999997</c:v>
                </c:pt>
                <c:pt idx="51">
                  <c:v>1220.7599999999998</c:v>
                </c:pt>
                <c:pt idx="52">
                  <c:v>1240.2199999999998</c:v>
                </c:pt>
                <c:pt idx="53">
                  <c:v>1240.2199999999998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8208"/>
        <c:axId val="176689088"/>
      </c:lineChart>
      <c:catAx>
        <c:axId val="1739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89088"/>
        <c:crosses val="autoZero"/>
        <c:auto val="1"/>
        <c:lblAlgn val="ctr"/>
        <c:lblOffset val="100"/>
        <c:noMultiLvlLbl val="0"/>
      </c:catAx>
      <c:valAx>
        <c:axId val="1766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1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JT_11!$M$1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JT_11!$M$5:$M$58</c:f>
              <c:numCache>
                <c:formatCode>0.00</c:formatCode>
                <c:ptCount val="54"/>
                <c:pt idx="0">
                  <c:v>0</c:v>
                </c:pt>
                <c:pt idx="1">
                  <c:v>28.887999999999998</c:v>
                </c:pt>
                <c:pt idx="2">
                  <c:v>35.787999999999997</c:v>
                </c:pt>
                <c:pt idx="3">
                  <c:v>61.490499999999997</c:v>
                </c:pt>
                <c:pt idx="4">
                  <c:v>107.38699999999999</c:v>
                </c:pt>
                <c:pt idx="5">
                  <c:v>128.32849999999999</c:v>
                </c:pt>
                <c:pt idx="6">
                  <c:v>144.5205</c:v>
                </c:pt>
                <c:pt idx="7">
                  <c:v>170.13099999999997</c:v>
                </c:pt>
                <c:pt idx="8">
                  <c:v>208.05799999999999</c:v>
                </c:pt>
                <c:pt idx="9">
                  <c:v>340.38849999999996</c:v>
                </c:pt>
                <c:pt idx="10">
                  <c:v>388.36650000000003</c:v>
                </c:pt>
                <c:pt idx="11">
                  <c:v>515.31499999999994</c:v>
                </c:pt>
                <c:pt idx="12">
                  <c:v>529.91999999999996</c:v>
                </c:pt>
                <c:pt idx="13">
                  <c:v>532.8984999999999</c:v>
                </c:pt>
                <c:pt idx="14">
                  <c:v>548.78</c:v>
                </c:pt>
                <c:pt idx="15">
                  <c:v>575.90849999999989</c:v>
                </c:pt>
                <c:pt idx="16">
                  <c:v>584.80949999999996</c:v>
                </c:pt>
                <c:pt idx="17">
                  <c:v>584.80949999999996</c:v>
                </c:pt>
                <c:pt idx="18">
                  <c:v>584.80949999999996</c:v>
                </c:pt>
                <c:pt idx="19">
                  <c:v>624.85249999999996</c:v>
                </c:pt>
                <c:pt idx="20">
                  <c:v>709.64199999999994</c:v>
                </c:pt>
                <c:pt idx="21">
                  <c:v>713.81650000000002</c:v>
                </c:pt>
                <c:pt idx="22">
                  <c:v>753.12349999999992</c:v>
                </c:pt>
                <c:pt idx="23">
                  <c:v>773.78899999999999</c:v>
                </c:pt>
                <c:pt idx="24">
                  <c:v>773.78899999999999</c:v>
                </c:pt>
                <c:pt idx="25">
                  <c:v>787.09450000000004</c:v>
                </c:pt>
                <c:pt idx="26">
                  <c:v>819.65099999999995</c:v>
                </c:pt>
                <c:pt idx="27">
                  <c:v>827.27549999999997</c:v>
                </c:pt>
                <c:pt idx="28">
                  <c:v>842.96149999999989</c:v>
                </c:pt>
                <c:pt idx="29">
                  <c:v>855.61149999999998</c:v>
                </c:pt>
                <c:pt idx="30">
                  <c:v>875.49499999999989</c:v>
                </c:pt>
                <c:pt idx="31">
                  <c:v>875.49499999999989</c:v>
                </c:pt>
                <c:pt idx="32">
                  <c:v>895.53949999999986</c:v>
                </c:pt>
                <c:pt idx="33">
                  <c:v>903.55499999999984</c:v>
                </c:pt>
                <c:pt idx="34">
                  <c:v>927.79699999999991</c:v>
                </c:pt>
                <c:pt idx="35">
                  <c:v>931.75299999999993</c:v>
                </c:pt>
                <c:pt idx="36">
                  <c:v>969.84100000000001</c:v>
                </c:pt>
                <c:pt idx="37">
                  <c:v>988.04550000000006</c:v>
                </c:pt>
                <c:pt idx="38">
                  <c:v>1000.2585</c:v>
                </c:pt>
                <c:pt idx="39">
                  <c:v>1005.0309999999999</c:v>
                </c:pt>
                <c:pt idx="40">
                  <c:v>1022.879</c:v>
                </c:pt>
                <c:pt idx="41">
                  <c:v>1049.26</c:v>
                </c:pt>
                <c:pt idx="42">
                  <c:v>1087.4860000000001</c:v>
                </c:pt>
                <c:pt idx="43">
                  <c:v>1110.739</c:v>
                </c:pt>
                <c:pt idx="44">
                  <c:v>1133.6585</c:v>
                </c:pt>
                <c:pt idx="45">
                  <c:v>1144.066</c:v>
                </c:pt>
                <c:pt idx="46">
                  <c:v>1151.4144999999999</c:v>
                </c:pt>
                <c:pt idx="47">
                  <c:v>1155.9684999999999</c:v>
                </c:pt>
                <c:pt idx="48">
                  <c:v>1167.4914999999999</c:v>
                </c:pt>
                <c:pt idx="49">
                  <c:v>1181.211</c:v>
                </c:pt>
                <c:pt idx="50">
                  <c:v>1242.3104999999998</c:v>
                </c:pt>
                <c:pt idx="51">
                  <c:v>1264.4134999999999</c:v>
                </c:pt>
                <c:pt idx="52">
                  <c:v>1274.2114999999999</c:v>
                </c:pt>
                <c:pt idx="53">
                  <c:v>1274.2114999999999</c:v>
                </c:pt>
              </c:numCache>
            </c:numRef>
          </c:val>
        </c:ser>
        <c:ser>
          <c:idx val="2"/>
          <c:order val="3"/>
          <c:tx>
            <c:strRef>
              <c:f>JT_11!$L$1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JT_11!$L$5:$L$58</c:f>
              <c:numCache>
                <c:formatCode>0.00</c:formatCode>
                <c:ptCount val="54"/>
                <c:pt idx="0">
                  <c:v>0</c:v>
                </c:pt>
                <c:pt idx="1">
                  <c:v>21.352</c:v>
                </c:pt>
                <c:pt idx="2">
                  <c:v>26.452000000000002</c:v>
                </c:pt>
                <c:pt idx="3">
                  <c:v>45.4495</c:v>
                </c:pt>
                <c:pt idx="4">
                  <c:v>79.37299999999999</c:v>
                </c:pt>
                <c:pt idx="5">
                  <c:v>94.851500000000001</c:v>
                </c:pt>
                <c:pt idx="6">
                  <c:v>106.81950000000001</c:v>
                </c:pt>
                <c:pt idx="7">
                  <c:v>125.749</c:v>
                </c:pt>
                <c:pt idx="8">
                  <c:v>153.78200000000001</c:v>
                </c:pt>
                <c:pt idx="9">
                  <c:v>251.5915</c:v>
                </c:pt>
                <c:pt idx="10">
                  <c:v>287.05350000000004</c:v>
                </c:pt>
                <c:pt idx="11">
                  <c:v>380.88499999999999</c:v>
                </c:pt>
                <c:pt idx="12">
                  <c:v>391.68</c:v>
                </c:pt>
                <c:pt idx="13">
                  <c:v>393.88149999999996</c:v>
                </c:pt>
                <c:pt idx="14">
                  <c:v>405.62</c:v>
                </c:pt>
                <c:pt idx="15">
                  <c:v>425.67149999999998</c:v>
                </c:pt>
                <c:pt idx="16">
                  <c:v>432.25049999999999</c:v>
                </c:pt>
                <c:pt idx="17">
                  <c:v>432.25049999999999</c:v>
                </c:pt>
                <c:pt idx="18">
                  <c:v>432.25049999999999</c:v>
                </c:pt>
                <c:pt idx="19">
                  <c:v>461.84750000000003</c:v>
                </c:pt>
                <c:pt idx="20">
                  <c:v>524.51800000000003</c:v>
                </c:pt>
                <c:pt idx="21">
                  <c:v>527.60350000000005</c:v>
                </c:pt>
                <c:pt idx="22">
                  <c:v>556.65649999999994</c:v>
                </c:pt>
                <c:pt idx="23">
                  <c:v>571.93100000000004</c:v>
                </c:pt>
                <c:pt idx="24">
                  <c:v>571.93100000000004</c:v>
                </c:pt>
                <c:pt idx="25">
                  <c:v>581.76550000000009</c:v>
                </c:pt>
                <c:pt idx="26">
                  <c:v>605.82899999999995</c:v>
                </c:pt>
                <c:pt idx="27">
                  <c:v>611.46450000000004</c:v>
                </c:pt>
                <c:pt idx="28">
                  <c:v>623.05849999999998</c:v>
                </c:pt>
                <c:pt idx="29">
                  <c:v>632.4085</c:v>
                </c:pt>
                <c:pt idx="30">
                  <c:v>647.1049999999999</c:v>
                </c:pt>
                <c:pt idx="31">
                  <c:v>647.1049999999999</c:v>
                </c:pt>
                <c:pt idx="32">
                  <c:v>661.92049999999995</c:v>
                </c:pt>
                <c:pt idx="33">
                  <c:v>667.84499999999991</c:v>
                </c:pt>
                <c:pt idx="34">
                  <c:v>685.76299999999992</c:v>
                </c:pt>
                <c:pt idx="35">
                  <c:v>688.68700000000001</c:v>
                </c:pt>
                <c:pt idx="36">
                  <c:v>716.83900000000006</c:v>
                </c:pt>
                <c:pt idx="37">
                  <c:v>730.29450000000008</c:v>
                </c:pt>
                <c:pt idx="38">
                  <c:v>739.32150000000001</c:v>
                </c:pt>
                <c:pt idx="39">
                  <c:v>742.84900000000005</c:v>
                </c:pt>
                <c:pt idx="40">
                  <c:v>756.04100000000005</c:v>
                </c:pt>
                <c:pt idx="41">
                  <c:v>775.54000000000008</c:v>
                </c:pt>
                <c:pt idx="42">
                  <c:v>803.7940000000001</c:v>
                </c:pt>
                <c:pt idx="43">
                  <c:v>820.98100000000011</c:v>
                </c:pt>
                <c:pt idx="44">
                  <c:v>837.92150000000004</c:v>
                </c:pt>
                <c:pt idx="45">
                  <c:v>845.61400000000003</c:v>
                </c:pt>
                <c:pt idx="46">
                  <c:v>851.04549999999995</c:v>
                </c:pt>
                <c:pt idx="47">
                  <c:v>854.41150000000005</c:v>
                </c:pt>
                <c:pt idx="48">
                  <c:v>862.92849999999999</c:v>
                </c:pt>
                <c:pt idx="49">
                  <c:v>873.06900000000007</c:v>
                </c:pt>
                <c:pt idx="50">
                  <c:v>918.22949999999992</c:v>
                </c:pt>
                <c:pt idx="51">
                  <c:v>934.56650000000002</c:v>
                </c:pt>
                <c:pt idx="52">
                  <c:v>941.80849999999998</c:v>
                </c:pt>
                <c:pt idx="53">
                  <c:v>941.80849999999998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18720"/>
        <c:axId val="17669254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JT_11!$H$1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JT_11!$H$5:$H$58</c:f>
              <c:numCache>
                <c:formatCode>0.00</c:formatCode>
                <c:ptCount val="54"/>
                <c:pt idx="0">
                  <c:v>0</c:v>
                </c:pt>
                <c:pt idx="1">
                  <c:v>25.12</c:v>
                </c:pt>
                <c:pt idx="2">
                  <c:v>31.12</c:v>
                </c:pt>
                <c:pt idx="3">
                  <c:v>53.47</c:v>
                </c:pt>
                <c:pt idx="4">
                  <c:v>93.38</c:v>
                </c:pt>
                <c:pt idx="5">
                  <c:v>111.59</c:v>
                </c:pt>
                <c:pt idx="6">
                  <c:v>125.67</c:v>
                </c:pt>
                <c:pt idx="7">
                  <c:v>147.94</c:v>
                </c:pt>
                <c:pt idx="8">
                  <c:v>180.92000000000002</c:v>
                </c:pt>
                <c:pt idx="9">
                  <c:v>295.99</c:v>
                </c:pt>
                <c:pt idx="10">
                  <c:v>337.71000000000004</c:v>
                </c:pt>
                <c:pt idx="11">
                  <c:v>448.1</c:v>
                </c:pt>
                <c:pt idx="12">
                  <c:v>460.8</c:v>
                </c:pt>
                <c:pt idx="13">
                  <c:v>463.39</c:v>
                </c:pt>
                <c:pt idx="14">
                  <c:v>477.2</c:v>
                </c:pt>
                <c:pt idx="15">
                  <c:v>500.78999999999996</c:v>
                </c:pt>
                <c:pt idx="16">
                  <c:v>508.53</c:v>
                </c:pt>
                <c:pt idx="17">
                  <c:v>508.53</c:v>
                </c:pt>
                <c:pt idx="18">
                  <c:v>508.53</c:v>
                </c:pt>
                <c:pt idx="19">
                  <c:v>543.35</c:v>
                </c:pt>
                <c:pt idx="20">
                  <c:v>617.08000000000004</c:v>
                </c:pt>
                <c:pt idx="21">
                  <c:v>620.71</c:v>
                </c:pt>
                <c:pt idx="22">
                  <c:v>654.89</c:v>
                </c:pt>
                <c:pt idx="23">
                  <c:v>672.86</c:v>
                </c:pt>
                <c:pt idx="24">
                  <c:v>672.86</c:v>
                </c:pt>
                <c:pt idx="25">
                  <c:v>684.43000000000006</c:v>
                </c:pt>
                <c:pt idx="26">
                  <c:v>712.74</c:v>
                </c:pt>
                <c:pt idx="27">
                  <c:v>719.37</c:v>
                </c:pt>
                <c:pt idx="28">
                  <c:v>733.01</c:v>
                </c:pt>
                <c:pt idx="29">
                  <c:v>744.01</c:v>
                </c:pt>
                <c:pt idx="30">
                  <c:v>761.3</c:v>
                </c:pt>
                <c:pt idx="31">
                  <c:v>761.3</c:v>
                </c:pt>
                <c:pt idx="32">
                  <c:v>778.7299999999999</c:v>
                </c:pt>
                <c:pt idx="33">
                  <c:v>785.69999999999993</c:v>
                </c:pt>
                <c:pt idx="34">
                  <c:v>806.78</c:v>
                </c:pt>
                <c:pt idx="35">
                  <c:v>810.22</c:v>
                </c:pt>
                <c:pt idx="36">
                  <c:v>843.34</c:v>
                </c:pt>
                <c:pt idx="37">
                  <c:v>859.17000000000007</c:v>
                </c:pt>
                <c:pt idx="38">
                  <c:v>869.79000000000008</c:v>
                </c:pt>
                <c:pt idx="39">
                  <c:v>873.94</c:v>
                </c:pt>
                <c:pt idx="40">
                  <c:v>889.46</c:v>
                </c:pt>
                <c:pt idx="41">
                  <c:v>912.40000000000009</c:v>
                </c:pt>
                <c:pt idx="42">
                  <c:v>945.6400000000001</c:v>
                </c:pt>
                <c:pt idx="43">
                  <c:v>965.86000000000013</c:v>
                </c:pt>
                <c:pt idx="44">
                  <c:v>985.79000000000008</c:v>
                </c:pt>
                <c:pt idx="45">
                  <c:v>994.84</c:v>
                </c:pt>
                <c:pt idx="46">
                  <c:v>1001.23</c:v>
                </c:pt>
                <c:pt idx="47">
                  <c:v>1005.19</c:v>
                </c:pt>
                <c:pt idx="48">
                  <c:v>1015.21</c:v>
                </c:pt>
                <c:pt idx="49">
                  <c:v>1027.1400000000001</c:v>
                </c:pt>
                <c:pt idx="50">
                  <c:v>1080.27</c:v>
                </c:pt>
                <c:pt idx="51">
                  <c:v>1099.49</c:v>
                </c:pt>
                <c:pt idx="52">
                  <c:v>1108.01</c:v>
                </c:pt>
                <c:pt idx="53">
                  <c:v>1108.01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18720"/>
        <c:axId val="176692544"/>
      </c:lineChart>
      <c:catAx>
        <c:axId val="17391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2544"/>
        <c:crosses val="autoZero"/>
        <c:auto val="1"/>
        <c:lblAlgn val="ctr"/>
        <c:lblOffset val="100"/>
        <c:noMultiLvlLbl val="0"/>
      </c:catAx>
      <c:valAx>
        <c:axId val="1766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91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JT_12!$H$5:$H$65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6.38</c:v>
                </c:pt>
                <c:pt idx="3">
                  <c:v>20.490000000000002</c:v>
                </c:pt>
                <c:pt idx="4">
                  <c:v>46.21</c:v>
                </c:pt>
                <c:pt idx="5">
                  <c:v>56.07</c:v>
                </c:pt>
                <c:pt idx="6">
                  <c:v>68.319999999999993</c:v>
                </c:pt>
                <c:pt idx="7">
                  <c:v>73.69</c:v>
                </c:pt>
                <c:pt idx="8">
                  <c:v>78.739999999999995</c:v>
                </c:pt>
                <c:pt idx="9">
                  <c:v>88.49</c:v>
                </c:pt>
                <c:pt idx="10">
                  <c:v>159.47999999999999</c:v>
                </c:pt>
                <c:pt idx="11">
                  <c:v>247.62</c:v>
                </c:pt>
                <c:pt idx="12">
                  <c:v>262.7</c:v>
                </c:pt>
                <c:pt idx="13">
                  <c:v>318.44</c:v>
                </c:pt>
                <c:pt idx="14">
                  <c:v>395.93</c:v>
                </c:pt>
                <c:pt idx="15">
                  <c:v>402.8</c:v>
                </c:pt>
                <c:pt idx="16">
                  <c:v>411.59000000000003</c:v>
                </c:pt>
                <c:pt idx="17">
                  <c:v>422.84000000000003</c:v>
                </c:pt>
                <c:pt idx="18">
                  <c:v>447.36</c:v>
                </c:pt>
                <c:pt idx="19">
                  <c:v>450.01</c:v>
                </c:pt>
                <c:pt idx="20">
                  <c:v>462.36</c:v>
                </c:pt>
                <c:pt idx="21">
                  <c:v>468.01</c:v>
                </c:pt>
                <c:pt idx="22">
                  <c:v>475.28999999999996</c:v>
                </c:pt>
                <c:pt idx="23">
                  <c:v>476.59</c:v>
                </c:pt>
                <c:pt idx="24">
                  <c:v>503.59999999999997</c:v>
                </c:pt>
                <c:pt idx="25">
                  <c:v>503.59999999999997</c:v>
                </c:pt>
                <c:pt idx="26">
                  <c:v>504.85999999999996</c:v>
                </c:pt>
                <c:pt idx="27">
                  <c:v>516.65</c:v>
                </c:pt>
                <c:pt idx="28">
                  <c:v>521.41999999999996</c:v>
                </c:pt>
                <c:pt idx="29">
                  <c:v>529.68999999999994</c:v>
                </c:pt>
                <c:pt idx="30">
                  <c:v>537.18999999999994</c:v>
                </c:pt>
                <c:pt idx="31">
                  <c:v>537.18999999999994</c:v>
                </c:pt>
                <c:pt idx="32">
                  <c:v>560.12999999999988</c:v>
                </c:pt>
                <c:pt idx="33">
                  <c:v>577.03999999999985</c:v>
                </c:pt>
                <c:pt idx="34">
                  <c:v>588.2399999999999</c:v>
                </c:pt>
                <c:pt idx="35">
                  <c:v>592.82999999999993</c:v>
                </c:pt>
                <c:pt idx="36">
                  <c:v>610.49999999999989</c:v>
                </c:pt>
                <c:pt idx="37">
                  <c:v>622.7399999999999</c:v>
                </c:pt>
                <c:pt idx="38">
                  <c:v>623.42999999999995</c:v>
                </c:pt>
                <c:pt idx="39">
                  <c:v>640.04</c:v>
                </c:pt>
                <c:pt idx="40">
                  <c:v>663.59999999999991</c:v>
                </c:pt>
                <c:pt idx="41">
                  <c:v>700.46999999999991</c:v>
                </c:pt>
                <c:pt idx="42">
                  <c:v>766.81999999999994</c:v>
                </c:pt>
                <c:pt idx="43">
                  <c:v>766.81999999999994</c:v>
                </c:pt>
                <c:pt idx="44">
                  <c:v>766.81999999999994</c:v>
                </c:pt>
                <c:pt idx="45">
                  <c:v>792.39</c:v>
                </c:pt>
                <c:pt idx="46">
                  <c:v>810.29</c:v>
                </c:pt>
                <c:pt idx="47">
                  <c:v>878.71999999999991</c:v>
                </c:pt>
                <c:pt idx="48">
                  <c:v>887.18999999999994</c:v>
                </c:pt>
                <c:pt idx="49">
                  <c:v>890.86999999999989</c:v>
                </c:pt>
                <c:pt idx="50">
                  <c:v>902.28999999999985</c:v>
                </c:pt>
                <c:pt idx="51">
                  <c:v>907.19999999999982</c:v>
                </c:pt>
                <c:pt idx="52">
                  <c:v>927.8399999999998</c:v>
                </c:pt>
                <c:pt idx="53">
                  <c:v>933.75999999999976</c:v>
                </c:pt>
                <c:pt idx="54">
                  <c:v>945.03999999999974</c:v>
                </c:pt>
                <c:pt idx="55">
                  <c:v>966.05999999999972</c:v>
                </c:pt>
                <c:pt idx="56">
                  <c:v>998.28999999999974</c:v>
                </c:pt>
                <c:pt idx="57">
                  <c:v>1022.1799999999997</c:v>
                </c:pt>
                <c:pt idx="58">
                  <c:v>1042.5299999999997</c:v>
                </c:pt>
                <c:pt idx="59">
                  <c:v>1048.4399999999998</c:v>
                </c:pt>
                <c:pt idx="60">
                  <c:v>1100.33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JT_12!$L$1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JT_12!$L$5:$L$65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5.423</c:v>
                </c:pt>
                <c:pt idx="3">
                  <c:v>17.416500000000003</c:v>
                </c:pt>
                <c:pt idx="4">
                  <c:v>39.278500000000001</c:v>
                </c:pt>
                <c:pt idx="5">
                  <c:v>47.659500000000001</c:v>
                </c:pt>
                <c:pt idx="6">
                  <c:v>58.071999999999996</c:v>
                </c:pt>
                <c:pt idx="7">
                  <c:v>62.636499999999998</c:v>
                </c:pt>
                <c:pt idx="8">
                  <c:v>66.928999999999988</c:v>
                </c:pt>
                <c:pt idx="9">
                  <c:v>75.216499999999996</c:v>
                </c:pt>
                <c:pt idx="10">
                  <c:v>135.55799999999999</c:v>
                </c:pt>
                <c:pt idx="11">
                  <c:v>210.477</c:v>
                </c:pt>
                <c:pt idx="12">
                  <c:v>223.29499999999999</c:v>
                </c:pt>
                <c:pt idx="13">
                  <c:v>270.67399999999998</c:v>
                </c:pt>
                <c:pt idx="14">
                  <c:v>336.54050000000001</c:v>
                </c:pt>
                <c:pt idx="15">
                  <c:v>342.38</c:v>
                </c:pt>
                <c:pt idx="16">
                  <c:v>349.85150000000004</c:v>
                </c:pt>
                <c:pt idx="17">
                  <c:v>359.41400000000004</c:v>
                </c:pt>
                <c:pt idx="18">
                  <c:v>380.25600000000003</c:v>
                </c:pt>
                <c:pt idx="19">
                  <c:v>382.50849999999997</c:v>
                </c:pt>
                <c:pt idx="20">
                  <c:v>393.00600000000003</c:v>
                </c:pt>
                <c:pt idx="21">
                  <c:v>397.80849999999998</c:v>
                </c:pt>
                <c:pt idx="22">
                  <c:v>403.99649999999997</c:v>
                </c:pt>
                <c:pt idx="23">
                  <c:v>405.10149999999999</c:v>
                </c:pt>
                <c:pt idx="24">
                  <c:v>428.05999999999995</c:v>
                </c:pt>
                <c:pt idx="25">
                  <c:v>428.05999999999995</c:v>
                </c:pt>
                <c:pt idx="26">
                  <c:v>429.13099999999997</c:v>
                </c:pt>
                <c:pt idx="27">
                  <c:v>439.15249999999997</c:v>
                </c:pt>
                <c:pt idx="28">
                  <c:v>443.20699999999994</c:v>
                </c:pt>
                <c:pt idx="29">
                  <c:v>450.23649999999992</c:v>
                </c:pt>
                <c:pt idx="30">
                  <c:v>456.61149999999992</c:v>
                </c:pt>
                <c:pt idx="31">
                  <c:v>456.61149999999992</c:v>
                </c:pt>
                <c:pt idx="32">
                  <c:v>476.11049999999989</c:v>
                </c:pt>
                <c:pt idx="33">
                  <c:v>490.48399999999987</c:v>
                </c:pt>
                <c:pt idx="34">
                  <c:v>500.00399999999991</c:v>
                </c:pt>
                <c:pt idx="35">
                  <c:v>503.9054999999999</c:v>
                </c:pt>
                <c:pt idx="36">
                  <c:v>518.92499999999984</c:v>
                </c:pt>
                <c:pt idx="37">
                  <c:v>529.32899999999995</c:v>
                </c:pt>
                <c:pt idx="38">
                  <c:v>529.91549999999995</c:v>
                </c:pt>
                <c:pt idx="39">
                  <c:v>544.03399999999999</c:v>
                </c:pt>
                <c:pt idx="40">
                  <c:v>564.05999999999995</c:v>
                </c:pt>
                <c:pt idx="41">
                  <c:v>595.39949999999988</c:v>
                </c:pt>
                <c:pt idx="42">
                  <c:v>651.79699999999991</c:v>
                </c:pt>
                <c:pt idx="43">
                  <c:v>651.79699999999991</c:v>
                </c:pt>
                <c:pt idx="44">
                  <c:v>651.79699999999991</c:v>
                </c:pt>
                <c:pt idx="45">
                  <c:v>673.53149999999994</c:v>
                </c:pt>
                <c:pt idx="46">
                  <c:v>688.74649999999997</c:v>
                </c:pt>
                <c:pt idx="47">
                  <c:v>746.91199999999992</c:v>
                </c:pt>
                <c:pt idx="48">
                  <c:v>754.11149999999998</c:v>
                </c:pt>
                <c:pt idx="49">
                  <c:v>757.23949999999991</c:v>
                </c:pt>
                <c:pt idx="50">
                  <c:v>766.9464999999999</c:v>
                </c:pt>
                <c:pt idx="51">
                  <c:v>771.11999999999978</c:v>
                </c:pt>
                <c:pt idx="52">
                  <c:v>788.66399999999976</c:v>
                </c:pt>
                <c:pt idx="53">
                  <c:v>793.6959999999998</c:v>
                </c:pt>
                <c:pt idx="54">
                  <c:v>803.28399999999976</c:v>
                </c:pt>
                <c:pt idx="55">
                  <c:v>821.15099999999973</c:v>
                </c:pt>
                <c:pt idx="56">
                  <c:v>848.54649999999981</c:v>
                </c:pt>
                <c:pt idx="57">
                  <c:v>868.85299999999972</c:v>
                </c:pt>
                <c:pt idx="58">
                  <c:v>886.15049999999974</c:v>
                </c:pt>
                <c:pt idx="59">
                  <c:v>891.17399999999986</c:v>
                </c:pt>
                <c:pt idx="60">
                  <c:v>935.28049999999996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JT_12!$M$1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JT_12!$M$5:$M$65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7.3369999999999997</c:v>
                </c:pt>
                <c:pt idx="3">
                  <c:v>23.563500000000001</c:v>
                </c:pt>
                <c:pt idx="4">
                  <c:v>53.141499999999994</c:v>
                </c:pt>
                <c:pt idx="5">
                  <c:v>64.480499999999992</c:v>
                </c:pt>
                <c:pt idx="6">
                  <c:v>78.567999999999984</c:v>
                </c:pt>
                <c:pt idx="7">
                  <c:v>84.743499999999997</c:v>
                </c:pt>
                <c:pt idx="8">
                  <c:v>90.550999999999988</c:v>
                </c:pt>
                <c:pt idx="9">
                  <c:v>101.76349999999998</c:v>
                </c:pt>
                <c:pt idx="10">
                  <c:v>183.40199999999999</c:v>
                </c:pt>
                <c:pt idx="11">
                  <c:v>284.76299999999998</c:v>
                </c:pt>
                <c:pt idx="12">
                  <c:v>302.10499999999996</c:v>
                </c:pt>
                <c:pt idx="13">
                  <c:v>366.20599999999996</c:v>
                </c:pt>
                <c:pt idx="14">
                  <c:v>455.31949999999995</c:v>
                </c:pt>
                <c:pt idx="15">
                  <c:v>463.21999999999997</c:v>
                </c:pt>
                <c:pt idx="16">
                  <c:v>473.32850000000002</c:v>
                </c:pt>
                <c:pt idx="17">
                  <c:v>486.26600000000002</c:v>
                </c:pt>
                <c:pt idx="18">
                  <c:v>514.46399999999994</c:v>
                </c:pt>
                <c:pt idx="19">
                  <c:v>517.51149999999996</c:v>
                </c:pt>
                <c:pt idx="20">
                  <c:v>531.71399999999994</c:v>
                </c:pt>
                <c:pt idx="21">
                  <c:v>538.2115</c:v>
                </c:pt>
                <c:pt idx="22">
                  <c:v>546.58349999999996</c:v>
                </c:pt>
                <c:pt idx="23">
                  <c:v>548.07849999999996</c:v>
                </c:pt>
                <c:pt idx="24">
                  <c:v>579.13999999999987</c:v>
                </c:pt>
                <c:pt idx="25">
                  <c:v>579.13999999999987</c:v>
                </c:pt>
                <c:pt idx="26">
                  <c:v>580.58899999999994</c:v>
                </c:pt>
                <c:pt idx="27">
                  <c:v>594.14749999999992</c:v>
                </c:pt>
                <c:pt idx="28">
                  <c:v>599.63299999999992</c:v>
                </c:pt>
                <c:pt idx="29">
                  <c:v>609.1434999999999</c:v>
                </c:pt>
                <c:pt idx="30">
                  <c:v>617.7684999999999</c:v>
                </c:pt>
                <c:pt idx="31">
                  <c:v>617.7684999999999</c:v>
                </c:pt>
                <c:pt idx="32">
                  <c:v>644.14949999999976</c:v>
                </c:pt>
                <c:pt idx="33">
                  <c:v>663.59599999999978</c:v>
                </c:pt>
                <c:pt idx="34">
                  <c:v>676.47599999999977</c:v>
                </c:pt>
                <c:pt idx="35">
                  <c:v>681.75449999999989</c:v>
                </c:pt>
                <c:pt idx="36">
                  <c:v>702.07499999999982</c:v>
                </c:pt>
                <c:pt idx="37">
                  <c:v>716.15099999999984</c:v>
                </c:pt>
                <c:pt idx="38">
                  <c:v>716.94449999999983</c:v>
                </c:pt>
                <c:pt idx="39">
                  <c:v>736.04599999999994</c:v>
                </c:pt>
                <c:pt idx="40">
                  <c:v>763.13999999999987</c:v>
                </c:pt>
                <c:pt idx="41">
                  <c:v>805.54049999999984</c:v>
                </c:pt>
                <c:pt idx="42">
                  <c:v>881.84299999999985</c:v>
                </c:pt>
                <c:pt idx="43">
                  <c:v>881.84299999999985</c:v>
                </c:pt>
                <c:pt idx="44">
                  <c:v>881.84299999999985</c:v>
                </c:pt>
                <c:pt idx="45">
                  <c:v>911.24849999999992</c:v>
                </c:pt>
                <c:pt idx="46">
                  <c:v>931.83349999999984</c:v>
                </c:pt>
                <c:pt idx="47">
                  <c:v>1010.5279999999998</c:v>
                </c:pt>
                <c:pt idx="48">
                  <c:v>1020.2684999999999</c:v>
                </c:pt>
                <c:pt idx="49">
                  <c:v>1024.5004999999999</c:v>
                </c:pt>
                <c:pt idx="50">
                  <c:v>1037.6334999999997</c:v>
                </c:pt>
                <c:pt idx="51">
                  <c:v>1043.2799999999997</c:v>
                </c:pt>
                <c:pt idx="52">
                  <c:v>1067.0159999999996</c:v>
                </c:pt>
                <c:pt idx="53">
                  <c:v>1073.8239999999996</c:v>
                </c:pt>
                <c:pt idx="54">
                  <c:v>1086.7959999999996</c:v>
                </c:pt>
                <c:pt idx="55">
                  <c:v>1110.9689999999996</c:v>
                </c:pt>
                <c:pt idx="56">
                  <c:v>1148.0334999999995</c:v>
                </c:pt>
                <c:pt idx="57">
                  <c:v>1175.5069999999996</c:v>
                </c:pt>
                <c:pt idx="58">
                  <c:v>1198.9094999999995</c:v>
                </c:pt>
                <c:pt idx="59">
                  <c:v>1205.7059999999997</c:v>
                </c:pt>
                <c:pt idx="60">
                  <c:v>1265.3794999999998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1552"/>
        <c:axId val="177853504"/>
      </c:lineChart>
      <c:catAx>
        <c:axId val="17711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53504"/>
        <c:crosses val="autoZero"/>
        <c:auto val="1"/>
        <c:lblAlgn val="ctr"/>
        <c:lblOffset val="100"/>
        <c:noMultiLvlLbl val="0"/>
      </c:catAx>
      <c:valAx>
        <c:axId val="17785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JT_12!$I$1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JT_12!$I$5:$I$65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9.06</c:v>
                </c:pt>
                <c:pt idx="3">
                  <c:v>27.380000000000003</c:v>
                </c:pt>
                <c:pt idx="4">
                  <c:v>57.03</c:v>
                </c:pt>
                <c:pt idx="5">
                  <c:v>63.75</c:v>
                </c:pt>
                <c:pt idx="6">
                  <c:v>73.27</c:v>
                </c:pt>
                <c:pt idx="7">
                  <c:v>78.819999999999993</c:v>
                </c:pt>
                <c:pt idx="8">
                  <c:v>84.279999999999987</c:v>
                </c:pt>
                <c:pt idx="9">
                  <c:v>92.549999999999983</c:v>
                </c:pt>
                <c:pt idx="10">
                  <c:v>117.41999999999999</c:v>
                </c:pt>
                <c:pt idx="11">
                  <c:v>158.79999999999998</c:v>
                </c:pt>
                <c:pt idx="12">
                  <c:v>172.89999999999998</c:v>
                </c:pt>
                <c:pt idx="13">
                  <c:v>205.85999999999999</c:v>
                </c:pt>
                <c:pt idx="14">
                  <c:v>244.7</c:v>
                </c:pt>
                <c:pt idx="15">
                  <c:v>250.07999999999998</c:v>
                </c:pt>
                <c:pt idx="16">
                  <c:v>256.57</c:v>
                </c:pt>
                <c:pt idx="17">
                  <c:v>266.02</c:v>
                </c:pt>
                <c:pt idx="18">
                  <c:v>290.49</c:v>
                </c:pt>
                <c:pt idx="19">
                  <c:v>293.74</c:v>
                </c:pt>
                <c:pt idx="20">
                  <c:v>309.62</c:v>
                </c:pt>
                <c:pt idx="21">
                  <c:v>316.43</c:v>
                </c:pt>
                <c:pt idx="22">
                  <c:v>324.15000000000003</c:v>
                </c:pt>
                <c:pt idx="23">
                  <c:v>325.64000000000004</c:v>
                </c:pt>
                <c:pt idx="24">
                  <c:v>368.91</c:v>
                </c:pt>
                <c:pt idx="25">
                  <c:v>368.91</c:v>
                </c:pt>
                <c:pt idx="26">
                  <c:v>370.92</c:v>
                </c:pt>
                <c:pt idx="27">
                  <c:v>387.71000000000004</c:v>
                </c:pt>
                <c:pt idx="28">
                  <c:v>393.08000000000004</c:v>
                </c:pt>
                <c:pt idx="29">
                  <c:v>401.22</c:v>
                </c:pt>
                <c:pt idx="30">
                  <c:v>411.35</c:v>
                </c:pt>
                <c:pt idx="31">
                  <c:v>411.35</c:v>
                </c:pt>
                <c:pt idx="32">
                  <c:v>436.48</c:v>
                </c:pt>
                <c:pt idx="33">
                  <c:v>460.41</c:v>
                </c:pt>
                <c:pt idx="34">
                  <c:v>476.20000000000005</c:v>
                </c:pt>
                <c:pt idx="35">
                  <c:v>481.77000000000004</c:v>
                </c:pt>
                <c:pt idx="36">
                  <c:v>499.41</c:v>
                </c:pt>
                <c:pt idx="37">
                  <c:v>513.19000000000005</c:v>
                </c:pt>
                <c:pt idx="38">
                  <c:v>513.95000000000005</c:v>
                </c:pt>
                <c:pt idx="39">
                  <c:v>530.0200000000001</c:v>
                </c:pt>
                <c:pt idx="40">
                  <c:v>552.32000000000005</c:v>
                </c:pt>
                <c:pt idx="41">
                  <c:v>596.51</c:v>
                </c:pt>
                <c:pt idx="42">
                  <c:v>648.45000000000005</c:v>
                </c:pt>
                <c:pt idx="43">
                  <c:v>648.45000000000005</c:v>
                </c:pt>
                <c:pt idx="44">
                  <c:v>648.45000000000005</c:v>
                </c:pt>
                <c:pt idx="45">
                  <c:v>663.84</c:v>
                </c:pt>
                <c:pt idx="46">
                  <c:v>677.81000000000006</c:v>
                </c:pt>
                <c:pt idx="47">
                  <c:v>729.73</c:v>
                </c:pt>
                <c:pt idx="48">
                  <c:v>736.09</c:v>
                </c:pt>
                <c:pt idx="49">
                  <c:v>740.16000000000008</c:v>
                </c:pt>
                <c:pt idx="50">
                  <c:v>751.68000000000006</c:v>
                </c:pt>
                <c:pt idx="51">
                  <c:v>757.24</c:v>
                </c:pt>
                <c:pt idx="52">
                  <c:v>775.3</c:v>
                </c:pt>
                <c:pt idx="53">
                  <c:v>780.8</c:v>
                </c:pt>
                <c:pt idx="54">
                  <c:v>790.05</c:v>
                </c:pt>
                <c:pt idx="55">
                  <c:v>802.41</c:v>
                </c:pt>
                <c:pt idx="56">
                  <c:v>822.99</c:v>
                </c:pt>
                <c:pt idx="57">
                  <c:v>848.46</c:v>
                </c:pt>
                <c:pt idx="58">
                  <c:v>871.59</c:v>
                </c:pt>
                <c:pt idx="59">
                  <c:v>877.48</c:v>
                </c:pt>
                <c:pt idx="60">
                  <c:v>906.54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4112"/>
        <c:axId val="177852928"/>
      </c:lineChart>
      <c:catAx>
        <c:axId val="17711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852928"/>
        <c:crosses val="autoZero"/>
        <c:auto val="1"/>
        <c:lblAlgn val="ctr"/>
        <c:lblOffset val="100"/>
        <c:noMultiLvlLbl val="0"/>
      </c:catAx>
      <c:valAx>
        <c:axId val="17785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JT_12!$J$1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JT_12!$J$5:$J$65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10.09</c:v>
                </c:pt>
                <c:pt idx="3">
                  <c:v>33.849999999999994</c:v>
                </c:pt>
                <c:pt idx="4">
                  <c:v>75.259999999999991</c:v>
                </c:pt>
                <c:pt idx="5">
                  <c:v>83.38</c:v>
                </c:pt>
                <c:pt idx="6">
                  <c:v>93.289999999999992</c:v>
                </c:pt>
                <c:pt idx="7">
                  <c:v>97.47</c:v>
                </c:pt>
                <c:pt idx="8">
                  <c:v>103.07</c:v>
                </c:pt>
                <c:pt idx="9">
                  <c:v>112.85999999999999</c:v>
                </c:pt>
                <c:pt idx="10">
                  <c:v>145.1</c:v>
                </c:pt>
                <c:pt idx="11">
                  <c:v>192.68</c:v>
                </c:pt>
                <c:pt idx="12">
                  <c:v>207.31</c:v>
                </c:pt>
                <c:pt idx="13">
                  <c:v>238.12</c:v>
                </c:pt>
                <c:pt idx="14">
                  <c:v>281.85000000000002</c:v>
                </c:pt>
                <c:pt idx="15">
                  <c:v>287.86</c:v>
                </c:pt>
                <c:pt idx="16">
                  <c:v>296.61</c:v>
                </c:pt>
                <c:pt idx="17">
                  <c:v>309.32</c:v>
                </c:pt>
                <c:pt idx="18">
                  <c:v>338.53</c:v>
                </c:pt>
                <c:pt idx="19">
                  <c:v>342.25</c:v>
                </c:pt>
                <c:pt idx="20">
                  <c:v>360.09</c:v>
                </c:pt>
                <c:pt idx="21">
                  <c:v>368.06</c:v>
                </c:pt>
                <c:pt idx="22">
                  <c:v>376.63</c:v>
                </c:pt>
                <c:pt idx="23">
                  <c:v>378.15</c:v>
                </c:pt>
                <c:pt idx="24">
                  <c:v>425.04999999999995</c:v>
                </c:pt>
                <c:pt idx="25">
                  <c:v>425.04999999999995</c:v>
                </c:pt>
                <c:pt idx="26">
                  <c:v>427.03999999999996</c:v>
                </c:pt>
                <c:pt idx="27">
                  <c:v>446.05999999999995</c:v>
                </c:pt>
                <c:pt idx="28">
                  <c:v>452.84999999999997</c:v>
                </c:pt>
                <c:pt idx="29">
                  <c:v>462.79999999999995</c:v>
                </c:pt>
                <c:pt idx="30">
                  <c:v>473.62999999999994</c:v>
                </c:pt>
                <c:pt idx="31">
                  <c:v>473.62999999999994</c:v>
                </c:pt>
                <c:pt idx="32">
                  <c:v>507.54999999999995</c:v>
                </c:pt>
                <c:pt idx="33">
                  <c:v>534</c:v>
                </c:pt>
                <c:pt idx="34">
                  <c:v>549.65</c:v>
                </c:pt>
                <c:pt idx="35">
                  <c:v>555.19999999999993</c:v>
                </c:pt>
                <c:pt idx="36">
                  <c:v>576.05999999999995</c:v>
                </c:pt>
                <c:pt idx="37">
                  <c:v>591.33999999999992</c:v>
                </c:pt>
                <c:pt idx="38">
                  <c:v>591.99999999999989</c:v>
                </c:pt>
                <c:pt idx="39">
                  <c:v>608.66999999999985</c:v>
                </c:pt>
                <c:pt idx="40">
                  <c:v>638.07999999999981</c:v>
                </c:pt>
                <c:pt idx="41">
                  <c:v>683.88999999999987</c:v>
                </c:pt>
                <c:pt idx="42">
                  <c:v>730.18999999999983</c:v>
                </c:pt>
                <c:pt idx="43">
                  <c:v>730.18999999999983</c:v>
                </c:pt>
                <c:pt idx="44">
                  <c:v>730.18999999999983</c:v>
                </c:pt>
                <c:pt idx="45">
                  <c:v>749.74999999999977</c:v>
                </c:pt>
                <c:pt idx="46">
                  <c:v>770.73999999999978</c:v>
                </c:pt>
                <c:pt idx="47">
                  <c:v>845.45999999999981</c:v>
                </c:pt>
                <c:pt idx="48">
                  <c:v>851.24999999999977</c:v>
                </c:pt>
                <c:pt idx="49">
                  <c:v>853.54999999999973</c:v>
                </c:pt>
                <c:pt idx="50">
                  <c:v>866.7099999999997</c:v>
                </c:pt>
                <c:pt idx="51">
                  <c:v>874.6999999999997</c:v>
                </c:pt>
                <c:pt idx="52">
                  <c:v>896.35999999999967</c:v>
                </c:pt>
                <c:pt idx="53">
                  <c:v>903.71999999999969</c:v>
                </c:pt>
                <c:pt idx="54">
                  <c:v>916.47999999999968</c:v>
                </c:pt>
                <c:pt idx="55">
                  <c:v>933.13999999999965</c:v>
                </c:pt>
                <c:pt idx="56">
                  <c:v>957.86999999999966</c:v>
                </c:pt>
                <c:pt idx="57">
                  <c:v>983.11999999999966</c:v>
                </c:pt>
                <c:pt idx="58">
                  <c:v>1006.4799999999997</c:v>
                </c:pt>
                <c:pt idx="59">
                  <c:v>1012.7099999999997</c:v>
                </c:pt>
                <c:pt idx="60">
                  <c:v>1053.5499999999997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3600"/>
        <c:axId val="178234496"/>
      </c:lineChart>
      <c:catAx>
        <c:axId val="17711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34496"/>
        <c:crosses val="autoZero"/>
        <c:auto val="1"/>
        <c:lblAlgn val="ctr"/>
        <c:lblOffset val="100"/>
        <c:noMultiLvlLbl val="0"/>
      </c:catAx>
      <c:valAx>
        <c:axId val="17823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JT_12!$K$1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JT_12!$K$5:$K$65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14.49</c:v>
                </c:pt>
                <c:pt idx="3">
                  <c:v>31.21</c:v>
                </c:pt>
                <c:pt idx="4">
                  <c:v>68.8</c:v>
                </c:pt>
                <c:pt idx="5">
                  <c:v>78.179999999999993</c:v>
                </c:pt>
                <c:pt idx="6">
                  <c:v>87.36999999999999</c:v>
                </c:pt>
                <c:pt idx="7">
                  <c:v>90.609999999999985</c:v>
                </c:pt>
                <c:pt idx="8">
                  <c:v>95.409999999999982</c:v>
                </c:pt>
                <c:pt idx="9">
                  <c:v>114.78999999999998</c:v>
                </c:pt>
                <c:pt idx="10">
                  <c:v>133.63999999999999</c:v>
                </c:pt>
                <c:pt idx="11">
                  <c:v>177.39</c:v>
                </c:pt>
                <c:pt idx="12">
                  <c:v>190.48999999999998</c:v>
                </c:pt>
                <c:pt idx="13">
                  <c:v>216.86999999999998</c:v>
                </c:pt>
                <c:pt idx="14">
                  <c:v>251.52999999999997</c:v>
                </c:pt>
                <c:pt idx="15">
                  <c:v>257.64</c:v>
                </c:pt>
                <c:pt idx="16">
                  <c:v>264.95999999999998</c:v>
                </c:pt>
                <c:pt idx="17">
                  <c:v>278.84999999999997</c:v>
                </c:pt>
                <c:pt idx="18">
                  <c:v>298.76</c:v>
                </c:pt>
                <c:pt idx="19">
                  <c:v>302.83</c:v>
                </c:pt>
                <c:pt idx="20">
                  <c:v>326.75</c:v>
                </c:pt>
                <c:pt idx="21">
                  <c:v>334.19</c:v>
                </c:pt>
                <c:pt idx="22">
                  <c:v>341.98</c:v>
                </c:pt>
                <c:pt idx="23">
                  <c:v>343.5</c:v>
                </c:pt>
                <c:pt idx="24">
                  <c:v>384.64</c:v>
                </c:pt>
                <c:pt idx="25">
                  <c:v>384.64</c:v>
                </c:pt>
                <c:pt idx="26">
                  <c:v>387.09999999999997</c:v>
                </c:pt>
                <c:pt idx="27">
                  <c:v>413.91999999999996</c:v>
                </c:pt>
                <c:pt idx="28">
                  <c:v>422.27</c:v>
                </c:pt>
                <c:pt idx="29">
                  <c:v>433.08</c:v>
                </c:pt>
                <c:pt idx="30">
                  <c:v>445.87</c:v>
                </c:pt>
                <c:pt idx="31">
                  <c:v>445.87</c:v>
                </c:pt>
                <c:pt idx="32">
                  <c:v>472.64</c:v>
                </c:pt>
                <c:pt idx="33">
                  <c:v>500.89</c:v>
                </c:pt>
                <c:pt idx="34">
                  <c:v>517.84</c:v>
                </c:pt>
                <c:pt idx="35">
                  <c:v>522.13</c:v>
                </c:pt>
                <c:pt idx="36">
                  <c:v>541.54999999999995</c:v>
                </c:pt>
                <c:pt idx="37">
                  <c:v>556.2299999999999</c:v>
                </c:pt>
                <c:pt idx="38">
                  <c:v>556.93999999999994</c:v>
                </c:pt>
                <c:pt idx="39">
                  <c:v>581.13</c:v>
                </c:pt>
                <c:pt idx="40">
                  <c:v>616.97</c:v>
                </c:pt>
                <c:pt idx="41">
                  <c:v>681.34</c:v>
                </c:pt>
                <c:pt idx="42">
                  <c:v>775.21</c:v>
                </c:pt>
                <c:pt idx="43">
                  <c:v>775.21</c:v>
                </c:pt>
                <c:pt idx="44">
                  <c:v>775.21</c:v>
                </c:pt>
                <c:pt idx="45">
                  <c:v>801.89</c:v>
                </c:pt>
                <c:pt idx="46">
                  <c:v>828.68999999999994</c:v>
                </c:pt>
                <c:pt idx="47">
                  <c:v>909.8599999999999</c:v>
                </c:pt>
                <c:pt idx="48">
                  <c:v>915.43999999999994</c:v>
                </c:pt>
                <c:pt idx="49">
                  <c:v>916.93999999999994</c:v>
                </c:pt>
                <c:pt idx="50">
                  <c:v>930.4</c:v>
                </c:pt>
                <c:pt idx="51">
                  <c:v>937.81</c:v>
                </c:pt>
                <c:pt idx="52">
                  <c:v>976.94999999999993</c:v>
                </c:pt>
                <c:pt idx="53">
                  <c:v>994.45999999999992</c:v>
                </c:pt>
                <c:pt idx="54">
                  <c:v>1031.82</c:v>
                </c:pt>
                <c:pt idx="55">
                  <c:v>1068.6299999999999</c:v>
                </c:pt>
                <c:pt idx="56">
                  <c:v>1098.3499999999999</c:v>
                </c:pt>
                <c:pt idx="57">
                  <c:v>1122.06</c:v>
                </c:pt>
                <c:pt idx="58">
                  <c:v>1147.6799999999998</c:v>
                </c:pt>
                <c:pt idx="59">
                  <c:v>1158.9399999999998</c:v>
                </c:pt>
                <c:pt idx="60">
                  <c:v>1217.0599999999997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114624"/>
        <c:axId val="178236800"/>
      </c:lineChart>
      <c:catAx>
        <c:axId val="1771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36800"/>
        <c:crosses val="autoZero"/>
        <c:auto val="1"/>
        <c:lblAlgn val="ctr"/>
        <c:lblOffset val="100"/>
        <c:noMultiLvlLbl val="0"/>
      </c:catAx>
      <c:valAx>
        <c:axId val="17823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11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JT_2!$H$5:$H$28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27.47</c:v>
                </c:pt>
                <c:pt idx="3">
                  <c:v>59.199999999999996</c:v>
                </c:pt>
                <c:pt idx="4">
                  <c:v>76.699999999999989</c:v>
                </c:pt>
                <c:pt idx="5">
                  <c:v>103.75999999999999</c:v>
                </c:pt>
                <c:pt idx="6">
                  <c:v>133.85999999999999</c:v>
                </c:pt>
                <c:pt idx="7">
                  <c:v>144.51</c:v>
                </c:pt>
                <c:pt idx="8">
                  <c:v>179.03</c:v>
                </c:pt>
                <c:pt idx="9">
                  <c:v>240.44</c:v>
                </c:pt>
                <c:pt idx="10">
                  <c:v>252.69</c:v>
                </c:pt>
                <c:pt idx="11">
                  <c:v>398.89</c:v>
                </c:pt>
                <c:pt idx="12">
                  <c:v>419.24</c:v>
                </c:pt>
                <c:pt idx="13">
                  <c:v>438.15</c:v>
                </c:pt>
                <c:pt idx="14">
                  <c:v>469.72999999999996</c:v>
                </c:pt>
                <c:pt idx="15">
                  <c:v>481.60999999999996</c:v>
                </c:pt>
                <c:pt idx="16">
                  <c:v>488.73999999999995</c:v>
                </c:pt>
                <c:pt idx="17">
                  <c:v>505.65</c:v>
                </c:pt>
                <c:pt idx="18">
                  <c:v>522.48</c:v>
                </c:pt>
                <c:pt idx="19">
                  <c:v>563.72</c:v>
                </c:pt>
                <c:pt idx="20">
                  <c:v>594.75</c:v>
                </c:pt>
                <c:pt idx="21">
                  <c:v>616.64</c:v>
                </c:pt>
                <c:pt idx="22">
                  <c:v>642.31999999999994</c:v>
                </c:pt>
                <c:pt idx="23">
                  <c:v>721.45999999999992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JT_2!$L$5:$L$28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23.349499999999999</c:v>
                </c:pt>
                <c:pt idx="3">
                  <c:v>50.319999999999993</c:v>
                </c:pt>
                <c:pt idx="4">
                  <c:v>65.194999999999993</c:v>
                </c:pt>
                <c:pt idx="5">
                  <c:v>88.195999999999984</c:v>
                </c:pt>
                <c:pt idx="6">
                  <c:v>113.78099999999998</c:v>
                </c:pt>
                <c:pt idx="7">
                  <c:v>122.83349999999999</c:v>
                </c:pt>
                <c:pt idx="8">
                  <c:v>152.1755</c:v>
                </c:pt>
                <c:pt idx="9">
                  <c:v>204.374</c:v>
                </c:pt>
                <c:pt idx="10">
                  <c:v>214.78649999999999</c:v>
                </c:pt>
                <c:pt idx="11">
                  <c:v>339.05649999999997</c:v>
                </c:pt>
                <c:pt idx="12">
                  <c:v>356.35399999999998</c:v>
                </c:pt>
                <c:pt idx="13">
                  <c:v>372.42749999999995</c:v>
                </c:pt>
                <c:pt idx="14">
                  <c:v>399.27049999999997</c:v>
                </c:pt>
                <c:pt idx="15">
                  <c:v>409.36849999999993</c:v>
                </c:pt>
                <c:pt idx="16">
                  <c:v>415.42899999999997</c:v>
                </c:pt>
                <c:pt idx="17">
                  <c:v>429.80249999999995</c:v>
                </c:pt>
                <c:pt idx="18">
                  <c:v>444.108</c:v>
                </c:pt>
                <c:pt idx="19">
                  <c:v>479.16200000000003</c:v>
                </c:pt>
                <c:pt idx="20">
                  <c:v>505.53749999999997</c:v>
                </c:pt>
                <c:pt idx="21">
                  <c:v>524.14400000000001</c:v>
                </c:pt>
                <c:pt idx="22">
                  <c:v>545.97199999999998</c:v>
                </c:pt>
                <c:pt idx="23">
                  <c:v>613.24099999999987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JT_2!$M$5:$M$28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31.590499999999995</c:v>
                </c:pt>
                <c:pt idx="3">
                  <c:v>68.079999999999984</c:v>
                </c:pt>
                <c:pt idx="4">
                  <c:v>88.204999999999984</c:v>
                </c:pt>
                <c:pt idx="5">
                  <c:v>119.32399999999998</c:v>
                </c:pt>
                <c:pt idx="6">
                  <c:v>153.93899999999996</c:v>
                </c:pt>
                <c:pt idx="7">
                  <c:v>166.18649999999997</c:v>
                </c:pt>
                <c:pt idx="8">
                  <c:v>205.88449999999997</c:v>
                </c:pt>
                <c:pt idx="9">
                  <c:v>276.50599999999997</c:v>
                </c:pt>
                <c:pt idx="10">
                  <c:v>290.59349999999995</c:v>
                </c:pt>
                <c:pt idx="11">
                  <c:v>458.72349999999994</c:v>
                </c:pt>
                <c:pt idx="12">
                  <c:v>482.12599999999998</c:v>
                </c:pt>
                <c:pt idx="13">
                  <c:v>503.87249999999995</c:v>
                </c:pt>
                <c:pt idx="14">
                  <c:v>540.18949999999995</c:v>
                </c:pt>
                <c:pt idx="15">
                  <c:v>553.85149999999987</c:v>
                </c:pt>
                <c:pt idx="16">
                  <c:v>562.05099999999993</c:v>
                </c:pt>
                <c:pt idx="17">
                  <c:v>581.49749999999995</c:v>
                </c:pt>
                <c:pt idx="18">
                  <c:v>600.85199999999998</c:v>
                </c:pt>
                <c:pt idx="19">
                  <c:v>648.27800000000002</c:v>
                </c:pt>
                <c:pt idx="20">
                  <c:v>683.96249999999998</c:v>
                </c:pt>
                <c:pt idx="21">
                  <c:v>709.13599999999997</c:v>
                </c:pt>
                <c:pt idx="22">
                  <c:v>738.66799999999989</c:v>
                </c:pt>
                <c:pt idx="23">
                  <c:v>829.67899999999986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19136"/>
        <c:axId val="79980224"/>
      </c:lineChart>
      <c:catAx>
        <c:axId val="1266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80224"/>
        <c:crosses val="autoZero"/>
        <c:auto val="1"/>
        <c:lblAlgn val="ctr"/>
        <c:lblOffset val="100"/>
        <c:noMultiLvlLbl val="0"/>
      </c:catAx>
      <c:valAx>
        <c:axId val="7998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1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JT_12!$M$1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JT_12!$M$5:$M$65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7.3369999999999997</c:v>
                </c:pt>
                <c:pt idx="3">
                  <c:v>23.563500000000001</c:v>
                </c:pt>
                <c:pt idx="4">
                  <c:v>53.141499999999994</c:v>
                </c:pt>
                <c:pt idx="5">
                  <c:v>64.480499999999992</c:v>
                </c:pt>
                <c:pt idx="6">
                  <c:v>78.567999999999984</c:v>
                </c:pt>
                <c:pt idx="7">
                  <c:v>84.743499999999997</c:v>
                </c:pt>
                <c:pt idx="8">
                  <c:v>90.550999999999988</c:v>
                </c:pt>
                <c:pt idx="9">
                  <c:v>101.76349999999998</c:v>
                </c:pt>
                <c:pt idx="10">
                  <c:v>183.40199999999999</c:v>
                </c:pt>
                <c:pt idx="11">
                  <c:v>284.76299999999998</c:v>
                </c:pt>
                <c:pt idx="12">
                  <c:v>302.10499999999996</c:v>
                </c:pt>
                <c:pt idx="13">
                  <c:v>366.20599999999996</c:v>
                </c:pt>
                <c:pt idx="14">
                  <c:v>455.31949999999995</c:v>
                </c:pt>
                <c:pt idx="15">
                  <c:v>463.21999999999997</c:v>
                </c:pt>
                <c:pt idx="16">
                  <c:v>473.32850000000002</c:v>
                </c:pt>
                <c:pt idx="17">
                  <c:v>486.26600000000002</c:v>
                </c:pt>
                <c:pt idx="18">
                  <c:v>514.46399999999994</c:v>
                </c:pt>
                <c:pt idx="19">
                  <c:v>517.51149999999996</c:v>
                </c:pt>
                <c:pt idx="20">
                  <c:v>531.71399999999994</c:v>
                </c:pt>
                <c:pt idx="21">
                  <c:v>538.2115</c:v>
                </c:pt>
                <c:pt idx="22">
                  <c:v>546.58349999999996</c:v>
                </c:pt>
                <c:pt idx="23">
                  <c:v>548.07849999999996</c:v>
                </c:pt>
                <c:pt idx="24">
                  <c:v>579.13999999999987</c:v>
                </c:pt>
                <c:pt idx="25">
                  <c:v>579.13999999999987</c:v>
                </c:pt>
                <c:pt idx="26">
                  <c:v>580.58899999999994</c:v>
                </c:pt>
                <c:pt idx="27">
                  <c:v>594.14749999999992</c:v>
                </c:pt>
                <c:pt idx="28">
                  <c:v>599.63299999999992</c:v>
                </c:pt>
                <c:pt idx="29">
                  <c:v>609.1434999999999</c:v>
                </c:pt>
                <c:pt idx="30">
                  <c:v>617.7684999999999</c:v>
                </c:pt>
                <c:pt idx="31">
                  <c:v>617.7684999999999</c:v>
                </c:pt>
                <c:pt idx="32">
                  <c:v>644.14949999999976</c:v>
                </c:pt>
                <c:pt idx="33">
                  <c:v>663.59599999999978</c:v>
                </c:pt>
                <c:pt idx="34">
                  <c:v>676.47599999999977</c:v>
                </c:pt>
                <c:pt idx="35">
                  <c:v>681.75449999999989</c:v>
                </c:pt>
                <c:pt idx="36">
                  <c:v>702.07499999999982</c:v>
                </c:pt>
                <c:pt idx="37">
                  <c:v>716.15099999999984</c:v>
                </c:pt>
                <c:pt idx="38">
                  <c:v>716.94449999999983</c:v>
                </c:pt>
                <c:pt idx="39">
                  <c:v>736.04599999999994</c:v>
                </c:pt>
                <c:pt idx="40">
                  <c:v>763.13999999999987</c:v>
                </c:pt>
                <c:pt idx="41">
                  <c:v>805.54049999999984</c:v>
                </c:pt>
                <c:pt idx="42">
                  <c:v>881.84299999999985</c:v>
                </c:pt>
                <c:pt idx="43">
                  <c:v>881.84299999999985</c:v>
                </c:pt>
                <c:pt idx="44">
                  <c:v>881.84299999999985</c:v>
                </c:pt>
                <c:pt idx="45">
                  <c:v>911.24849999999992</c:v>
                </c:pt>
                <c:pt idx="46">
                  <c:v>931.83349999999984</c:v>
                </c:pt>
                <c:pt idx="47">
                  <c:v>1010.5279999999998</c:v>
                </c:pt>
                <c:pt idx="48">
                  <c:v>1020.2684999999999</c:v>
                </c:pt>
                <c:pt idx="49">
                  <c:v>1024.5004999999999</c:v>
                </c:pt>
                <c:pt idx="50">
                  <c:v>1037.6334999999997</c:v>
                </c:pt>
                <c:pt idx="51">
                  <c:v>1043.2799999999997</c:v>
                </c:pt>
                <c:pt idx="52">
                  <c:v>1067.0159999999996</c:v>
                </c:pt>
                <c:pt idx="53">
                  <c:v>1073.8239999999996</c:v>
                </c:pt>
                <c:pt idx="54">
                  <c:v>1086.7959999999996</c:v>
                </c:pt>
                <c:pt idx="55">
                  <c:v>1110.9689999999996</c:v>
                </c:pt>
                <c:pt idx="56">
                  <c:v>1148.0334999999995</c:v>
                </c:pt>
                <c:pt idx="57">
                  <c:v>1175.5069999999996</c:v>
                </c:pt>
                <c:pt idx="58">
                  <c:v>1198.9094999999995</c:v>
                </c:pt>
                <c:pt idx="59">
                  <c:v>1205.7059999999997</c:v>
                </c:pt>
                <c:pt idx="60">
                  <c:v>1265.3794999999998</c:v>
                </c:pt>
              </c:numCache>
            </c:numRef>
          </c:val>
        </c:ser>
        <c:ser>
          <c:idx val="2"/>
          <c:order val="3"/>
          <c:tx>
            <c:strRef>
              <c:f>JT_12!$L$1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JT_12!$L$5:$L$65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5.423</c:v>
                </c:pt>
                <c:pt idx="3">
                  <c:v>17.416500000000003</c:v>
                </c:pt>
                <c:pt idx="4">
                  <c:v>39.278500000000001</c:v>
                </c:pt>
                <c:pt idx="5">
                  <c:v>47.659500000000001</c:v>
                </c:pt>
                <c:pt idx="6">
                  <c:v>58.071999999999996</c:v>
                </c:pt>
                <c:pt idx="7">
                  <c:v>62.636499999999998</c:v>
                </c:pt>
                <c:pt idx="8">
                  <c:v>66.928999999999988</c:v>
                </c:pt>
                <c:pt idx="9">
                  <c:v>75.216499999999996</c:v>
                </c:pt>
                <c:pt idx="10">
                  <c:v>135.55799999999999</c:v>
                </c:pt>
                <c:pt idx="11">
                  <c:v>210.477</c:v>
                </c:pt>
                <c:pt idx="12">
                  <c:v>223.29499999999999</c:v>
                </c:pt>
                <c:pt idx="13">
                  <c:v>270.67399999999998</c:v>
                </c:pt>
                <c:pt idx="14">
                  <c:v>336.54050000000001</c:v>
                </c:pt>
                <c:pt idx="15">
                  <c:v>342.38</c:v>
                </c:pt>
                <c:pt idx="16">
                  <c:v>349.85150000000004</c:v>
                </c:pt>
                <c:pt idx="17">
                  <c:v>359.41400000000004</c:v>
                </c:pt>
                <c:pt idx="18">
                  <c:v>380.25600000000003</c:v>
                </c:pt>
                <c:pt idx="19">
                  <c:v>382.50849999999997</c:v>
                </c:pt>
                <c:pt idx="20">
                  <c:v>393.00600000000003</c:v>
                </c:pt>
                <c:pt idx="21">
                  <c:v>397.80849999999998</c:v>
                </c:pt>
                <c:pt idx="22">
                  <c:v>403.99649999999997</c:v>
                </c:pt>
                <c:pt idx="23">
                  <c:v>405.10149999999999</c:v>
                </c:pt>
                <c:pt idx="24">
                  <c:v>428.05999999999995</c:v>
                </c:pt>
                <c:pt idx="25">
                  <c:v>428.05999999999995</c:v>
                </c:pt>
                <c:pt idx="26">
                  <c:v>429.13099999999997</c:v>
                </c:pt>
                <c:pt idx="27">
                  <c:v>439.15249999999997</c:v>
                </c:pt>
                <c:pt idx="28">
                  <c:v>443.20699999999994</c:v>
                </c:pt>
                <c:pt idx="29">
                  <c:v>450.23649999999992</c:v>
                </c:pt>
                <c:pt idx="30">
                  <c:v>456.61149999999992</c:v>
                </c:pt>
                <c:pt idx="31">
                  <c:v>456.61149999999992</c:v>
                </c:pt>
                <c:pt idx="32">
                  <c:v>476.11049999999989</c:v>
                </c:pt>
                <c:pt idx="33">
                  <c:v>490.48399999999987</c:v>
                </c:pt>
                <c:pt idx="34">
                  <c:v>500.00399999999991</c:v>
                </c:pt>
                <c:pt idx="35">
                  <c:v>503.9054999999999</c:v>
                </c:pt>
                <c:pt idx="36">
                  <c:v>518.92499999999984</c:v>
                </c:pt>
                <c:pt idx="37">
                  <c:v>529.32899999999995</c:v>
                </c:pt>
                <c:pt idx="38">
                  <c:v>529.91549999999995</c:v>
                </c:pt>
                <c:pt idx="39">
                  <c:v>544.03399999999999</c:v>
                </c:pt>
                <c:pt idx="40">
                  <c:v>564.05999999999995</c:v>
                </c:pt>
                <c:pt idx="41">
                  <c:v>595.39949999999988</c:v>
                </c:pt>
                <c:pt idx="42">
                  <c:v>651.79699999999991</c:v>
                </c:pt>
                <c:pt idx="43">
                  <c:v>651.79699999999991</c:v>
                </c:pt>
                <c:pt idx="44">
                  <c:v>651.79699999999991</c:v>
                </c:pt>
                <c:pt idx="45">
                  <c:v>673.53149999999994</c:v>
                </c:pt>
                <c:pt idx="46">
                  <c:v>688.74649999999997</c:v>
                </c:pt>
                <c:pt idx="47">
                  <c:v>746.91199999999992</c:v>
                </c:pt>
                <c:pt idx="48">
                  <c:v>754.11149999999998</c:v>
                </c:pt>
                <c:pt idx="49">
                  <c:v>757.23949999999991</c:v>
                </c:pt>
                <c:pt idx="50">
                  <c:v>766.9464999999999</c:v>
                </c:pt>
                <c:pt idx="51">
                  <c:v>771.11999999999978</c:v>
                </c:pt>
                <c:pt idx="52">
                  <c:v>788.66399999999976</c:v>
                </c:pt>
                <c:pt idx="53">
                  <c:v>793.6959999999998</c:v>
                </c:pt>
                <c:pt idx="54">
                  <c:v>803.28399999999976</c:v>
                </c:pt>
                <c:pt idx="55">
                  <c:v>821.15099999999973</c:v>
                </c:pt>
                <c:pt idx="56">
                  <c:v>848.54649999999981</c:v>
                </c:pt>
                <c:pt idx="57">
                  <c:v>868.85299999999972</c:v>
                </c:pt>
                <c:pt idx="58">
                  <c:v>886.15049999999974</c:v>
                </c:pt>
                <c:pt idx="59">
                  <c:v>891.17399999999986</c:v>
                </c:pt>
                <c:pt idx="60">
                  <c:v>935.28049999999996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586176"/>
        <c:axId val="178240256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JT_12!$H$1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JT_12!$H$5:$H$65</c:f>
              <c:numCache>
                <c:formatCode>0.00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6.38</c:v>
                </c:pt>
                <c:pt idx="3">
                  <c:v>20.490000000000002</c:v>
                </c:pt>
                <c:pt idx="4">
                  <c:v>46.21</c:v>
                </c:pt>
                <c:pt idx="5">
                  <c:v>56.07</c:v>
                </c:pt>
                <c:pt idx="6">
                  <c:v>68.319999999999993</c:v>
                </c:pt>
                <c:pt idx="7">
                  <c:v>73.69</c:v>
                </c:pt>
                <c:pt idx="8">
                  <c:v>78.739999999999995</c:v>
                </c:pt>
                <c:pt idx="9">
                  <c:v>88.49</c:v>
                </c:pt>
                <c:pt idx="10">
                  <c:v>159.47999999999999</c:v>
                </c:pt>
                <c:pt idx="11">
                  <c:v>247.62</c:v>
                </c:pt>
                <c:pt idx="12">
                  <c:v>262.7</c:v>
                </c:pt>
                <c:pt idx="13">
                  <c:v>318.44</c:v>
                </c:pt>
                <c:pt idx="14">
                  <c:v>395.93</c:v>
                </c:pt>
                <c:pt idx="15">
                  <c:v>402.8</c:v>
                </c:pt>
                <c:pt idx="16">
                  <c:v>411.59000000000003</c:v>
                </c:pt>
                <c:pt idx="17">
                  <c:v>422.84000000000003</c:v>
                </c:pt>
                <c:pt idx="18">
                  <c:v>447.36</c:v>
                </c:pt>
                <c:pt idx="19">
                  <c:v>450.01</c:v>
                </c:pt>
                <c:pt idx="20">
                  <c:v>462.36</c:v>
                </c:pt>
                <c:pt idx="21">
                  <c:v>468.01</c:v>
                </c:pt>
                <c:pt idx="22">
                  <c:v>475.28999999999996</c:v>
                </c:pt>
                <c:pt idx="23">
                  <c:v>476.59</c:v>
                </c:pt>
                <c:pt idx="24">
                  <c:v>503.59999999999997</c:v>
                </c:pt>
                <c:pt idx="25">
                  <c:v>503.59999999999997</c:v>
                </c:pt>
                <c:pt idx="26">
                  <c:v>504.85999999999996</c:v>
                </c:pt>
                <c:pt idx="27">
                  <c:v>516.65</c:v>
                </c:pt>
                <c:pt idx="28">
                  <c:v>521.41999999999996</c:v>
                </c:pt>
                <c:pt idx="29">
                  <c:v>529.68999999999994</c:v>
                </c:pt>
                <c:pt idx="30">
                  <c:v>537.18999999999994</c:v>
                </c:pt>
                <c:pt idx="31">
                  <c:v>537.18999999999994</c:v>
                </c:pt>
                <c:pt idx="32">
                  <c:v>560.12999999999988</c:v>
                </c:pt>
                <c:pt idx="33">
                  <c:v>577.03999999999985</c:v>
                </c:pt>
                <c:pt idx="34">
                  <c:v>588.2399999999999</c:v>
                </c:pt>
                <c:pt idx="35">
                  <c:v>592.82999999999993</c:v>
                </c:pt>
                <c:pt idx="36">
                  <c:v>610.49999999999989</c:v>
                </c:pt>
                <c:pt idx="37">
                  <c:v>622.7399999999999</c:v>
                </c:pt>
                <c:pt idx="38">
                  <c:v>623.42999999999995</c:v>
                </c:pt>
                <c:pt idx="39">
                  <c:v>640.04</c:v>
                </c:pt>
                <c:pt idx="40">
                  <c:v>663.59999999999991</c:v>
                </c:pt>
                <c:pt idx="41">
                  <c:v>700.46999999999991</c:v>
                </c:pt>
                <c:pt idx="42">
                  <c:v>766.81999999999994</c:v>
                </c:pt>
                <c:pt idx="43">
                  <c:v>766.81999999999994</c:v>
                </c:pt>
                <c:pt idx="44">
                  <c:v>766.81999999999994</c:v>
                </c:pt>
                <c:pt idx="45">
                  <c:v>792.39</c:v>
                </c:pt>
                <c:pt idx="46">
                  <c:v>810.29</c:v>
                </c:pt>
                <c:pt idx="47">
                  <c:v>878.71999999999991</c:v>
                </c:pt>
                <c:pt idx="48">
                  <c:v>887.18999999999994</c:v>
                </c:pt>
                <c:pt idx="49">
                  <c:v>890.86999999999989</c:v>
                </c:pt>
                <c:pt idx="50">
                  <c:v>902.28999999999985</c:v>
                </c:pt>
                <c:pt idx="51">
                  <c:v>907.19999999999982</c:v>
                </c:pt>
                <c:pt idx="52">
                  <c:v>927.8399999999998</c:v>
                </c:pt>
                <c:pt idx="53">
                  <c:v>933.75999999999976</c:v>
                </c:pt>
                <c:pt idx="54">
                  <c:v>945.03999999999974</c:v>
                </c:pt>
                <c:pt idx="55">
                  <c:v>966.05999999999972</c:v>
                </c:pt>
                <c:pt idx="56">
                  <c:v>998.28999999999974</c:v>
                </c:pt>
                <c:pt idx="57">
                  <c:v>1022.1799999999997</c:v>
                </c:pt>
                <c:pt idx="58">
                  <c:v>1042.5299999999997</c:v>
                </c:pt>
                <c:pt idx="59">
                  <c:v>1048.4399999999998</c:v>
                </c:pt>
                <c:pt idx="60">
                  <c:v>1100.33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86176"/>
        <c:axId val="178240256"/>
      </c:lineChart>
      <c:catAx>
        <c:axId val="17758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240256"/>
        <c:crosses val="autoZero"/>
        <c:auto val="1"/>
        <c:lblAlgn val="ctr"/>
        <c:lblOffset val="100"/>
        <c:noMultiLvlLbl val="0"/>
      </c:catAx>
      <c:valAx>
        <c:axId val="1782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8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JT_13!$H$5:$H$40</c:f>
              <c:numCache>
                <c:formatCode>0.00</c:formatCode>
                <c:ptCount val="36"/>
                <c:pt idx="0">
                  <c:v>0</c:v>
                </c:pt>
                <c:pt idx="1">
                  <c:v>23</c:v>
                </c:pt>
                <c:pt idx="2">
                  <c:v>91.929999999999993</c:v>
                </c:pt>
                <c:pt idx="3">
                  <c:v>130.82</c:v>
                </c:pt>
                <c:pt idx="4">
                  <c:v>171.26</c:v>
                </c:pt>
                <c:pt idx="5">
                  <c:v>176.57</c:v>
                </c:pt>
                <c:pt idx="6">
                  <c:v>207.26</c:v>
                </c:pt>
                <c:pt idx="7">
                  <c:v>243.57999999999998</c:v>
                </c:pt>
                <c:pt idx="8">
                  <c:v>321.52999999999997</c:v>
                </c:pt>
                <c:pt idx="9">
                  <c:v>402.55999999999995</c:v>
                </c:pt>
                <c:pt idx="10">
                  <c:v>416.13999999999993</c:v>
                </c:pt>
                <c:pt idx="11">
                  <c:v>425.03999999999991</c:v>
                </c:pt>
                <c:pt idx="12">
                  <c:v>443.7999999999999</c:v>
                </c:pt>
                <c:pt idx="13">
                  <c:v>450.78999999999991</c:v>
                </c:pt>
                <c:pt idx="14">
                  <c:v>471.4199999999999</c:v>
                </c:pt>
                <c:pt idx="15">
                  <c:v>505.65999999999991</c:v>
                </c:pt>
                <c:pt idx="16">
                  <c:v>511.89999999999992</c:v>
                </c:pt>
                <c:pt idx="17">
                  <c:v>532.04</c:v>
                </c:pt>
                <c:pt idx="18">
                  <c:v>545.30999999999995</c:v>
                </c:pt>
                <c:pt idx="19">
                  <c:v>575.91</c:v>
                </c:pt>
                <c:pt idx="20">
                  <c:v>665.85</c:v>
                </c:pt>
                <c:pt idx="21">
                  <c:v>696.42000000000007</c:v>
                </c:pt>
                <c:pt idx="22">
                  <c:v>706.81000000000006</c:v>
                </c:pt>
                <c:pt idx="23">
                  <c:v>752.1</c:v>
                </c:pt>
                <c:pt idx="24">
                  <c:v>779.2</c:v>
                </c:pt>
                <c:pt idx="25">
                  <c:v>804.24</c:v>
                </c:pt>
                <c:pt idx="26">
                  <c:v>826.93000000000006</c:v>
                </c:pt>
                <c:pt idx="27">
                  <c:v>835.72</c:v>
                </c:pt>
                <c:pt idx="28">
                  <c:v>846.97</c:v>
                </c:pt>
                <c:pt idx="29">
                  <c:v>880.21</c:v>
                </c:pt>
                <c:pt idx="30">
                  <c:v>880.21</c:v>
                </c:pt>
                <c:pt idx="31">
                  <c:v>930.33</c:v>
                </c:pt>
                <c:pt idx="32">
                  <c:v>950.51</c:v>
                </c:pt>
                <c:pt idx="33">
                  <c:v>964.81999999999994</c:v>
                </c:pt>
                <c:pt idx="34">
                  <c:v>985.81</c:v>
                </c:pt>
                <c:pt idx="35">
                  <c:v>1024.3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JT_13!$L$1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JT_13!$L$5:$L$40</c:f>
              <c:numCache>
                <c:formatCode>0.00</c:formatCode>
                <c:ptCount val="36"/>
                <c:pt idx="0">
                  <c:v>0</c:v>
                </c:pt>
                <c:pt idx="1">
                  <c:v>19.55</c:v>
                </c:pt>
                <c:pt idx="2">
                  <c:v>78.140499999999989</c:v>
                </c:pt>
                <c:pt idx="3">
                  <c:v>111.19699999999999</c:v>
                </c:pt>
                <c:pt idx="4">
                  <c:v>145.571</c:v>
                </c:pt>
                <c:pt idx="5">
                  <c:v>150.08449999999999</c:v>
                </c:pt>
                <c:pt idx="6">
                  <c:v>176.17099999999999</c:v>
                </c:pt>
                <c:pt idx="7">
                  <c:v>207.04299999999998</c:v>
                </c:pt>
                <c:pt idx="8">
                  <c:v>273.30049999999994</c:v>
                </c:pt>
                <c:pt idx="9">
                  <c:v>342.17599999999993</c:v>
                </c:pt>
                <c:pt idx="10">
                  <c:v>353.71899999999994</c:v>
                </c:pt>
                <c:pt idx="11">
                  <c:v>361.28399999999993</c:v>
                </c:pt>
                <c:pt idx="12">
                  <c:v>377.2299999999999</c:v>
                </c:pt>
                <c:pt idx="13">
                  <c:v>383.17149999999992</c:v>
                </c:pt>
                <c:pt idx="14">
                  <c:v>400.70699999999988</c:v>
                </c:pt>
                <c:pt idx="15">
                  <c:v>429.81099999999992</c:v>
                </c:pt>
                <c:pt idx="16">
                  <c:v>435.1149999999999</c:v>
                </c:pt>
                <c:pt idx="17">
                  <c:v>452.23399999999998</c:v>
                </c:pt>
                <c:pt idx="18">
                  <c:v>463.51349999999996</c:v>
                </c:pt>
                <c:pt idx="19">
                  <c:v>489.52349999999996</c:v>
                </c:pt>
                <c:pt idx="20">
                  <c:v>565.97249999999997</c:v>
                </c:pt>
                <c:pt idx="21">
                  <c:v>591.95699999999999</c:v>
                </c:pt>
                <c:pt idx="22">
                  <c:v>600.7885</c:v>
                </c:pt>
                <c:pt idx="23">
                  <c:v>639.28499999999997</c:v>
                </c:pt>
                <c:pt idx="24">
                  <c:v>662.32</c:v>
                </c:pt>
                <c:pt idx="25">
                  <c:v>683.60400000000004</c:v>
                </c:pt>
                <c:pt idx="26">
                  <c:v>702.89050000000009</c:v>
                </c:pt>
                <c:pt idx="27">
                  <c:v>710.36199999999997</c:v>
                </c:pt>
                <c:pt idx="28">
                  <c:v>719.92449999999997</c:v>
                </c:pt>
                <c:pt idx="29">
                  <c:v>748.17849999999999</c:v>
                </c:pt>
                <c:pt idx="30">
                  <c:v>748.17849999999999</c:v>
                </c:pt>
                <c:pt idx="31">
                  <c:v>790.78049999999996</c:v>
                </c:pt>
                <c:pt idx="32">
                  <c:v>807.93349999999998</c:v>
                </c:pt>
                <c:pt idx="33">
                  <c:v>820.09699999999998</c:v>
                </c:pt>
                <c:pt idx="34">
                  <c:v>837.93849999999998</c:v>
                </c:pt>
                <c:pt idx="35">
                  <c:v>870.65499999999997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JT_13!$M$1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JT_13!$M$5:$M$40</c:f>
              <c:numCache>
                <c:formatCode>0.00</c:formatCode>
                <c:ptCount val="36"/>
                <c:pt idx="0">
                  <c:v>0</c:v>
                </c:pt>
                <c:pt idx="1">
                  <c:v>26.45</c:v>
                </c:pt>
                <c:pt idx="2">
                  <c:v>105.71949999999998</c:v>
                </c:pt>
                <c:pt idx="3">
                  <c:v>150.44299999999998</c:v>
                </c:pt>
                <c:pt idx="4">
                  <c:v>196.94899999999998</c:v>
                </c:pt>
                <c:pt idx="5">
                  <c:v>203.05549999999997</c:v>
                </c:pt>
                <c:pt idx="6">
                  <c:v>238.34899999999996</c:v>
                </c:pt>
                <c:pt idx="7">
                  <c:v>280.11699999999996</c:v>
                </c:pt>
                <c:pt idx="8">
                  <c:v>369.75949999999995</c:v>
                </c:pt>
                <c:pt idx="9">
                  <c:v>462.9439999999999</c:v>
                </c:pt>
                <c:pt idx="10">
                  <c:v>478.56099999999986</c:v>
                </c:pt>
                <c:pt idx="11">
                  <c:v>488.79599999999988</c:v>
                </c:pt>
                <c:pt idx="12">
                  <c:v>510.36999999999983</c:v>
                </c:pt>
                <c:pt idx="13">
                  <c:v>518.40849999999989</c:v>
                </c:pt>
                <c:pt idx="14">
                  <c:v>542.13299999999981</c:v>
                </c:pt>
                <c:pt idx="15">
                  <c:v>581.5089999999999</c:v>
                </c:pt>
                <c:pt idx="16">
                  <c:v>588.68499999999983</c:v>
                </c:pt>
                <c:pt idx="17">
                  <c:v>611.84599999999989</c:v>
                </c:pt>
                <c:pt idx="18">
                  <c:v>627.10649999999987</c:v>
                </c:pt>
                <c:pt idx="19">
                  <c:v>662.29649999999992</c:v>
                </c:pt>
                <c:pt idx="20">
                  <c:v>765.72749999999996</c:v>
                </c:pt>
                <c:pt idx="21">
                  <c:v>800.88300000000004</c:v>
                </c:pt>
                <c:pt idx="22">
                  <c:v>812.83150000000001</c:v>
                </c:pt>
                <c:pt idx="23">
                  <c:v>864.91499999999996</c:v>
                </c:pt>
                <c:pt idx="24">
                  <c:v>896.07999999999993</c:v>
                </c:pt>
                <c:pt idx="25">
                  <c:v>924.87599999999998</c:v>
                </c:pt>
                <c:pt idx="26">
                  <c:v>950.96950000000004</c:v>
                </c:pt>
                <c:pt idx="27">
                  <c:v>961.07799999999997</c:v>
                </c:pt>
                <c:pt idx="28">
                  <c:v>974.01549999999997</c:v>
                </c:pt>
                <c:pt idx="29">
                  <c:v>1012.2415</c:v>
                </c:pt>
                <c:pt idx="30">
                  <c:v>1012.2415</c:v>
                </c:pt>
                <c:pt idx="31">
                  <c:v>1069.8795</c:v>
                </c:pt>
                <c:pt idx="32">
                  <c:v>1093.0864999999999</c:v>
                </c:pt>
                <c:pt idx="33">
                  <c:v>1109.5429999999999</c:v>
                </c:pt>
                <c:pt idx="34">
                  <c:v>1133.6814999999999</c:v>
                </c:pt>
                <c:pt idx="35">
                  <c:v>1177.9449999999999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29824"/>
        <c:axId val="189607296"/>
      </c:lineChart>
      <c:catAx>
        <c:axId val="17722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07296"/>
        <c:crosses val="autoZero"/>
        <c:auto val="1"/>
        <c:lblAlgn val="ctr"/>
        <c:lblOffset val="100"/>
        <c:noMultiLvlLbl val="0"/>
      </c:catAx>
      <c:valAx>
        <c:axId val="18960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2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JT_13!$I$1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JT_13!$I$5:$I$40</c:f>
              <c:numCache>
                <c:formatCode>0.00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17.22</c:v>
                </c:pt>
                <c:pt idx="5">
                  <c:v>22.939999999999998</c:v>
                </c:pt>
                <c:pt idx="6">
                  <c:v>41.16</c:v>
                </c:pt>
                <c:pt idx="7">
                  <c:v>64.39</c:v>
                </c:pt>
                <c:pt idx="8">
                  <c:v>78.789999999999992</c:v>
                </c:pt>
                <c:pt idx="9">
                  <c:v>110.47</c:v>
                </c:pt>
                <c:pt idx="10">
                  <c:v>116.63</c:v>
                </c:pt>
                <c:pt idx="11">
                  <c:v>130.22999999999999</c:v>
                </c:pt>
                <c:pt idx="12">
                  <c:v>146.62</c:v>
                </c:pt>
                <c:pt idx="13">
                  <c:v>151.6</c:v>
                </c:pt>
                <c:pt idx="14">
                  <c:v>172.34</c:v>
                </c:pt>
                <c:pt idx="15">
                  <c:v>178.88</c:v>
                </c:pt>
                <c:pt idx="16">
                  <c:v>182.71</c:v>
                </c:pt>
                <c:pt idx="17">
                  <c:v>195.98000000000002</c:v>
                </c:pt>
                <c:pt idx="18">
                  <c:v>208.60000000000002</c:v>
                </c:pt>
                <c:pt idx="19">
                  <c:v>245.36</c:v>
                </c:pt>
                <c:pt idx="20">
                  <c:v>279.32</c:v>
                </c:pt>
                <c:pt idx="21">
                  <c:v>299.49</c:v>
                </c:pt>
                <c:pt idx="22">
                  <c:v>310.57</c:v>
                </c:pt>
                <c:pt idx="23">
                  <c:v>333.71999999999997</c:v>
                </c:pt>
                <c:pt idx="24">
                  <c:v>358.34999999999997</c:v>
                </c:pt>
                <c:pt idx="25">
                  <c:v>377.80999999999995</c:v>
                </c:pt>
                <c:pt idx="26">
                  <c:v>402.61999999999995</c:v>
                </c:pt>
                <c:pt idx="27">
                  <c:v>409.10999999999996</c:v>
                </c:pt>
                <c:pt idx="28">
                  <c:v>418.55999999999995</c:v>
                </c:pt>
                <c:pt idx="29">
                  <c:v>460.01999999999992</c:v>
                </c:pt>
                <c:pt idx="30">
                  <c:v>460.01999999999992</c:v>
                </c:pt>
                <c:pt idx="31">
                  <c:v>498.07999999999993</c:v>
                </c:pt>
                <c:pt idx="32">
                  <c:v>501.96999999999991</c:v>
                </c:pt>
                <c:pt idx="33">
                  <c:v>511.33999999999992</c:v>
                </c:pt>
                <c:pt idx="34">
                  <c:v>533.33999999999992</c:v>
                </c:pt>
                <c:pt idx="35">
                  <c:v>567.71999999999991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30336"/>
        <c:axId val="189609024"/>
      </c:lineChart>
      <c:catAx>
        <c:axId val="17723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09024"/>
        <c:crosses val="autoZero"/>
        <c:auto val="1"/>
        <c:lblAlgn val="ctr"/>
        <c:lblOffset val="100"/>
        <c:noMultiLvlLbl val="0"/>
      </c:catAx>
      <c:valAx>
        <c:axId val="1896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JT_13!$J$1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JT_13!$J$5:$J$40</c:f>
              <c:numCache>
                <c:formatCode>0.00</c:formatCode>
                <c:ptCount val="36"/>
                <c:pt idx="0">
                  <c:v>0</c:v>
                </c:pt>
                <c:pt idx="1">
                  <c:v>34.379999999999995</c:v>
                </c:pt>
                <c:pt idx="2">
                  <c:v>83.28</c:v>
                </c:pt>
                <c:pt idx="3">
                  <c:v>134.51</c:v>
                </c:pt>
                <c:pt idx="4">
                  <c:v>182.82999999999998</c:v>
                </c:pt>
                <c:pt idx="5">
                  <c:v>188.74999999999997</c:v>
                </c:pt>
                <c:pt idx="6">
                  <c:v>205.39999999999998</c:v>
                </c:pt>
                <c:pt idx="7">
                  <c:v>231.82</c:v>
                </c:pt>
                <c:pt idx="8">
                  <c:v>246.73999999999998</c:v>
                </c:pt>
                <c:pt idx="9">
                  <c:v>327.31</c:v>
                </c:pt>
                <c:pt idx="10">
                  <c:v>334.4</c:v>
                </c:pt>
                <c:pt idx="11">
                  <c:v>349.04999999999995</c:v>
                </c:pt>
                <c:pt idx="12">
                  <c:v>364.34</c:v>
                </c:pt>
                <c:pt idx="13">
                  <c:v>370.9</c:v>
                </c:pt>
                <c:pt idx="14">
                  <c:v>388.59</c:v>
                </c:pt>
                <c:pt idx="15">
                  <c:v>398.03</c:v>
                </c:pt>
                <c:pt idx="16">
                  <c:v>403.46</c:v>
                </c:pt>
                <c:pt idx="17">
                  <c:v>436.06</c:v>
                </c:pt>
                <c:pt idx="18">
                  <c:v>453.23</c:v>
                </c:pt>
                <c:pt idx="19">
                  <c:v>489.85</c:v>
                </c:pt>
                <c:pt idx="20">
                  <c:v>546.26</c:v>
                </c:pt>
                <c:pt idx="21">
                  <c:v>571.47</c:v>
                </c:pt>
                <c:pt idx="22">
                  <c:v>584.89</c:v>
                </c:pt>
                <c:pt idx="23">
                  <c:v>616.79999999999995</c:v>
                </c:pt>
                <c:pt idx="24">
                  <c:v>638.95999999999992</c:v>
                </c:pt>
                <c:pt idx="25">
                  <c:v>661.29</c:v>
                </c:pt>
                <c:pt idx="26">
                  <c:v>686.89</c:v>
                </c:pt>
                <c:pt idx="27">
                  <c:v>695.64</c:v>
                </c:pt>
                <c:pt idx="28">
                  <c:v>708.35</c:v>
                </c:pt>
                <c:pt idx="29">
                  <c:v>751.22</c:v>
                </c:pt>
                <c:pt idx="30">
                  <c:v>751.22</c:v>
                </c:pt>
                <c:pt idx="31">
                  <c:v>796.76</c:v>
                </c:pt>
                <c:pt idx="32">
                  <c:v>800.58</c:v>
                </c:pt>
                <c:pt idx="33">
                  <c:v>809.35</c:v>
                </c:pt>
                <c:pt idx="34">
                  <c:v>829.55000000000007</c:v>
                </c:pt>
                <c:pt idx="35">
                  <c:v>862.03000000000009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31872"/>
        <c:axId val="189611328"/>
      </c:lineChart>
      <c:catAx>
        <c:axId val="1772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11328"/>
        <c:crosses val="autoZero"/>
        <c:auto val="1"/>
        <c:lblAlgn val="ctr"/>
        <c:lblOffset val="100"/>
        <c:noMultiLvlLbl val="0"/>
      </c:catAx>
      <c:valAx>
        <c:axId val="18961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JT_13!$K$1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JT_13!$K$5:$K$40</c:f>
              <c:numCache>
                <c:formatCode>0.00</c:formatCode>
                <c:ptCount val="36"/>
                <c:pt idx="0">
                  <c:v>0</c:v>
                </c:pt>
                <c:pt idx="1">
                  <c:v>55.820000000000007</c:v>
                </c:pt>
                <c:pt idx="2">
                  <c:v>144.07</c:v>
                </c:pt>
                <c:pt idx="3">
                  <c:v>209.25</c:v>
                </c:pt>
                <c:pt idx="4">
                  <c:v>253.57</c:v>
                </c:pt>
                <c:pt idx="5">
                  <c:v>258.40999999999997</c:v>
                </c:pt>
                <c:pt idx="6">
                  <c:v>274.36999999999995</c:v>
                </c:pt>
                <c:pt idx="7">
                  <c:v>298.69999999999993</c:v>
                </c:pt>
                <c:pt idx="8">
                  <c:v>381.63999999999993</c:v>
                </c:pt>
                <c:pt idx="9">
                  <c:v>529.71999999999991</c:v>
                </c:pt>
                <c:pt idx="10">
                  <c:v>538.17999999999995</c:v>
                </c:pt>
                <c:pt idx="11">
                  <c:v>553.63</c:v>
                </c:pt>
                <c:pt idx="12">
                  <c:v>570.35</c:v>
                </c:pt>
                <c:pt idx="13">
                  <c:v>575.33000000000004</c:v>
                </c:pt>
                <c:pt idx="14">
                  <c:v>593.72</c:v>
                </c:pt>
                <c:pt idx="15">
                  <c:v>604.32000000000005</c:v>
                </c:pt>
                <c:pt idx="16">
                  <c:v>606.80000000000007</c:v>
                </c:pt>
                <c:pt idx="17">
                  <c:v>617.7700000000001</c:v>
                </c:pt>
                <c:pt idx="18">
                  <c:v>629.04000000000008</c:v>
                </c:pt>
                <c:pt idx="19">
                  <c:v>650.1400000000001</c:v>
                </c:pt>
                <c:pt idx="20">
                  <c:v>704.5200000000001</c:v>
                </c:pt>
                <c:pt idx="21">
                  <c:v>725.56000000000006</c:v>
                </c:pt>
                <c:pt idx="22">
                  <c:v>736.42000000000007</c:v>
                </c:pt>
                <c:pt idx="23">
                  <c:v>758.44</c:v>
                </c:pt>
                <c:pt idx="24">
                  <c:v>780.90000000000009</c:v>
                </c:pt>
                <c:pt idx="25">
                  <c:v>798.91000000000008</c:v>
                </c:pt>
                <c:pt idx="26">
                  <c:v>818.32</c:v>
                </c:pt>
                <c:pt idx="27">
                  <c:v>825.6400000000001</c:v>
                </c:pt>
                <c:pt idx="28">
                  <c:v>839.53000000000009</c:v>
                </c:pt>
                <c:pt idx="29">
                  <c:v>875.42000000000007</c:v>
                </c:pt>
                <c:pt idx="30">
                  <c:v>875.42000000000007</c:v>
                </c:pt>
                <c:pt idx="31">
                  <c:v>912.32</c:v>
                </c:pt>
                <c:pt idx="32">
                  <c:v>915.86</c:v>
                </c:pt>
                <c:pt idx="33">
                  <c:v>924.42</c:v>
                </c:pt>
                <c:pt idx="34">
                  <c:v>944.93</c:v>
                </c:pt>
                <c:pt idx="35">
                  <c:v>980.41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586688"/>
        <c:axId val="189654720"/>
      </c:lineChart>
      <c:catAx>
        <c:axId val="1775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54720"/>
        <c:crosses val="autoZero"/>
        <c:auto val="1"/>
        <c:lblAlgn val="ctr"/>
        <c:lblOffset val="100"/>
        <c:noMultiLvlLbl val="0"/>
      </c:catAx>
      <c:valAx>
        <c:axId val="18965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86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JT_13!$M$1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JT_13!$M$5:$M$40</c:f>
              <c:numCache>
                <c:formatCode>0.00</c:formatCode>
                <c:ptCount val="36"/>
                <c:pt idx="0">
                  <c:v>0</c:v>
                </c:pt>
                <c:pt idx="1">
                  <c:v>26.45</c:v>
                </c:pt>
                <c:pt idx="2">
                  <c:v>105.71949999999998</c:v>
                </c:pt>
                <c:pt idx="3">
                  <c:v>150.44299999999998</c:v>
                </c:pt>
                <c:pt idx="4">
                  <c:v>196.94899999999998</c:v>
                </c:pt>
                <c:pt idx="5">
                  <c:v>203.05549999999997</c:v>
                </c:pt>
                <c:pt idx="6">
                  <c:v>238.34899999999996</c:v>
                </c:pt>
                <c:pt idx="7">
                  <c:v>280.11699999999996</c:v>
                </c:pt>
                <c:pt idx="8">
                  <c:v>369.75949999999995</c:v>
                </c:pt>
                <c:pt idx="9">
                  <c:v>462.9439999999999</c:v>
                </c:pt>
                <c:pt idx="10">
                  <c:v>478.56099999999986</c:v>
                </c:pt>
                <c:pt idx="11">
                  <c:v>488.79599999999988</c:v>
                </c:pt>
                <c:pt idx="12">
                  <c:v>510.36999999999983</c:v>
                </c:pt>
                <c:pt idx="13">
                  <c:v>518.40849999999989</c:v>
                </c:pt>
                <c:pt idx="14">
                  <c:v>542.13299999999981</c:v>
                </c:pt>
                <c:pt idx="15">
                  <c:v>581.5089999999999</c:v>
                </c:pt>
                <c:pt idx="16">
                  <c:v>588.68499999999983</c:v>
                </c:pt>
                <c:pt idx="17">
                  <c:v>611.84599999999989</c:v>
                </c:pt>
                <c:pt idx="18">
                  <c:v>627.10649999999987</c:v>
                </c:pt>
                <c:pt idx="19">
                  <c:v>662.29649999999992</c:v>
                </c:pt>
                <c:pt idx="20">
                  <c:v>765.72749999999996</c:v>
                </c:pt>
                <c:pt idx="21">
                  <c:v>800.88300000000004</c:v>
                </c:pt>
                <c:pt idx="22">
                  <c:v>812.83150000000001</c:v>
                </c:pt>
                <c:pt idx="23">
                  <c:v>864.91499999999996</c:v>
                </c:pt>
                <c:pt idx="24">
                  <c:v>896.07999999999993</c:v>
                </c:pt>
                <c:pt idx="25">
                  <c:v>924.87599999999998</c:v>
                </c:pt>
                <c:pt idx="26">
                  <c:v>950.96950000000004</c:v>
                </c:pt>
                <c:pt idx="27">
                  <c:v>961.07799999999997</c:v>
                </c:pt>
                <c:pt idx="28">
                  <c:v>974.01549999999997</c:v>
                </c:pt>
                <c:pt idx="29">
                  <c:v>1012.2415</c:v>
                </c:pt>
                <c:pt idx="30">
                  <c:v>1012.2415</c:v>
                </c:pt>
                <c:pt idx="31">
                  <c:v>1069.8795</c:v>
                </c:pt>
                <c:pt idx="32">
                  <c:v>1093.0864999999999</c:v>
                </c:pt>
                <c:pt idx="33">
                  <c:v>1109.5429999999999</c:v>
                </c:pt>
                <c:pt idx="34">
                  <c:v>1133.6814999999999</c:v>
                </c:pt>
                <c:pt idx="35">
                  <c:v>1177.9449999999999</c:v>
                </c:pt>
              </c:numCache>
            </c:numRef>
          </c:val>
        </c:ser>
        <c:ser>
          <c:idx val="2"/>
          <c:order val="3"/>
          <c:tx>
            <c:strRef>
              <c:f>JT_13!$L$1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JT_13!$L$5:$L$40</c:f>
              <c:numCache>
                <c:formatCode>0.00</c:formatCode>
                <c:ptCount val="36"/>
                <c:pt idx="0">
                  <c:v>0</c:v>
                </c:pt>
                <c:pt idx="1">
                  <c:v>19.55</c:v>
                </c:pt>
                <c:pt idx="2">
                  <c:v>78.140499999999989</c:v>
                </c:pt>
                <c:pt idx="3">
                  <c:v>111.19699999999999</c:v>
                </c:pt>
                <c:pt idx="4">
                  <c:v>145.571</c:v>
                </c:pt>
                <c:pt idx="5">
                  <c:v>150.08449999999999</c:v>
                </c:pt>
                <c:pt idx="6">
                  <c:v>176.17099999999999</c:v>
                </c:pt>
                <c:pt idx="7">
                  <c:v>207.04299999999998</c:v>
                </c:pt>
                <c:pt idx="8">
                  <c:v>273.30049999999994</c:v>
                </c:pt>
                <c:pt idx="9">
                  <c:v>342.17599999999993</c:v>
                </c:pt>
                <c:pt idx="10">
                  <c:v>353.71899999999994</c:v>
                </c:pt>
                <c:pt idx="11">
                  <c:v>361.28399999999993</c:v>
                </c:pt>
                <c:pt idx="12">
                  <c:v>377.2299999999999</c:v>
                </c:pt>
                <c:pt idx="13">
                  <c:v>383.17149999999992</c:v>
                </c:pt>
                <c:pt idx="14">
                  <c:v>400.70699999999988</c:v>
                </c:pt>
                <c:pt idx="15">
                  <c:v>429.81099999999992</c:v>
                </c:pt>
                <c:pt idx="16">
                  <c:v>435.1149999999999</c:v>
                </c:pt>
                <c:pt idx="17">
                  <c:v>452.23399999999998</c:v>
                </c:pt>
                <c:pt idx="18">
                  <c:v>463.51349999999996</c:v>
                </c:pt>
                <c:pt idx="19">
                  <c:v>489.52349999999996</c:v>
                </c:pt>
                <c:pt idx="20">
                  <c:v>565.97249999999997</c:v>
                </c:pt>
                <c:pt idx="21">
                  <c:v>591.95699999999999</c:v>
                </c:pt>
                <c:pt idx="22">
                  <c:v>600.7885</c:v>
                </c:pt>
                <c:pt idx="23">
                  <c:v>639.28499999999997</c:v>
                </c:pt>
                <c:pt idx="24">
                  <c:v>662.32</c:v>
                </c:pt>
                <c:pt idx="25">
                  <c:v>683.60400000000004</c:v>
                </c:pt>
                <c:pt idx="26">
                  <c:v>702.89050000000009</c:v>
                </c:pt>
                <c:pt idx="27">
                  <c:v>710.36199999999997</c:v>
                </c:pt>
                <c:pt idx="28">
                  <c:v>719.92449999999997</c:v>
                </c:pt>
                <c:pt idx="29">
                  <c:v>748.17849999999999</c:v>
                </c:pt>
                <c:pt idx="30">
                  <c:v>748.17849999999999</c:v>
                </c:pt>
                <c:pt idx="31">
                  <c:v>790.78049999999996</c:v>
                </c:pt>
                <c:pt idx="32">
                  <c:v>807.93349999999998</c:v>
                </c:pt>
                <c:pt idx="33">
                  <c:v>820.09699999999998</c:v>
                </c:pt>
                <c:pt idx="34">
                  <c:v>837.93849999999998</c:v>
                </c:pt>
                <c:pt idx="35">
                  <c:v>870.65499999999997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232896"/>
        <c:axId val="189658176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JT_13!$H$1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JT_13!$H$5:$H$40</c:f>
              <c:numCache>
                <c:formatCode>0.00</c:formatCode>
                <c:ptCount val="36"/>
                <c:pt idx="0">
                  <c:v>0</c:v>
                </c:pt>
                <c:pt idx="1">
                  <c:v>23</c:v>
                </c:pt>
                <c:pt idx="2">
                  <c:v>91.929999999999993</c:v>
                </c:pt>
                <c:pt idx="3">
                  <c:v>130.82</c:v>
                </c:pt>
                <c:pt idx="4">
                  <c:v>171.26</c:v>
                </c:pt>
                <c:pt idx="5">
                  <c:v>176.57</c:v>
                </c:pt>
                <c:pt idx="6">
                  <c:v>207.26</c:v>
                </c:pt>
                <c:pt idx="7">
                  <c:v>243.57999999999998</c:v>
                </c:pt>
                <c:pt idx="8">
                  <c:v>321.52999999999997</c:v>
                </c:pt>
                <c:pt idx="9">
                  <c:v>402.55999999999995</c:v>
                </c:pt>
                <c:pt idx="10">
                  <c:v>416.13999999999993</c:v>
                </c:pt>
                <c:pt idx="11">
                  <c:v>425.03999999999991</c:v>
                </c:pt>
                <c:pt idx="12">
                  <c:v>443.7999999999999</c:v>
                </c:pt>
                <c:pt idx="13">
                  <c:v>450.78999999999991</c:v>
                </c:pt>
                <c:pt idx="14">
                  <c:v>471.4199999999999</c:v>
                </c:pt>
                <c:pt idx="15">
                  <c:v>505.65999999999991</c:v>
                </c:pt>
                <c:pt idx="16">
                  <c:v>511.89999999999992</c:v>
                </c:pt>
                <c:pt idx="17">
                  <c:v>532.04</c:v>
                </c:pt>
                <c:pt idx="18">
                  <c:v>545.30999999999995</c:v>
                </c:pt>
                <c:pt idx="19">
                  <c:v>575.91</c:v>
                </c:pt>
                <c:pt idx="20">
                  <c:v>665.85</c:v>
                </c:pt>
                <c:pt idx="21">
                  <c:v>696.42000000000007</c:v>
                </c:pt>
                <c:pt idx="22">
                  <c:v>706.81000000000006</c:v>
                </c:pt>
                <c:pt idx="23">
                  <c:v>752.1</c:v>
                </c:pt>
                <c:pt idx="24">
                  <c:v>779.2</c:v>
                </c:pt>
                <c:pt idx="25">
                  <c:v>804.24</c:v>
                </c:pt>
                <c:pt idx="26">
                  <c:v>826.93000000000006</c:v>
                </c:pt>
                <c:pt idx="27">
                  <c:v>835.72</c:v>
                </c:pt>
                <c:pt idx="28">
                  <c:v>846.97</c:v>
                </c:pt>
                <c:pt idx="29">
                  <c:v>880.21</c:v>
                </c:pt>
                <c:pt idx="30">
                  <c:v>880.21</c:v>
                </c:pt>
                <c:pt idx="31">
                  <c:v>930.33</c:v>
                </c:pt>
                <c:pt idx="32">
                  <c:v>950.51</c:v>
                </c:pt>
                <c:pt idx="33">
                  <c:v>964.81999999999994</c:v>
                </c:pt>
                <c:pt idx="34">
                  <c:v>985.81</c:v>
                </c:pt>
                <c:pt idx="35">
                  <c:v>1024.3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32896"/>
        <c:axId val="189658176"/>
      </c:lineChart>
      <c:catAx>
        <c:axId val="17723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58176"/>
        <c:crosses val="autoZero"/>
        <c:auto val="1"/>
        <c:lblAlgn val="ctr"/>
        <c:lblOffset val="100"/>
        <c:noMultiLvlLbl val="0"/>
      </c:catAx>
      <c:valAx>
        <c:axId val="18965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23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JT_14!$H$5:$H$37</c:f>
              <c:numCache>
                <c:formatCode>0.00</c:formatCode>
                <c:ptCount val="33"/>
                <c:pt idx="0">
                  <c:v>0</c:v>
                </c:pt>
                <c:pt idx="1">
                  <c:v>29.93</c:v>
                </c:pt>
                <c:pt idx="2">
                  <c:v>48.68</c:v>
                </c:pt>
                <c:pt idx="3">
                  <c:v>55.86</c:v>
                </c:pt>
                <c:pt idx="4">
                  <c:v>56.5</c:v>
                </c:pt>
                <c:pt idx="5">
                  <c:v>153.62</c:v>
                </c:pt>
                <c:pt idx="6">
                  <c:v>178.56</c:v>
                </c:pt>
                <c:pt idx="7">
                  <c:v>262.79000000000002</c:v>
                </c:pt>
                <c:pt idx="8">
                  <c:v>281.59000000000003</c:v>
                </c:pt>
                <c:pt idx="9">
                  <c:v>315.32000000000005</c:v>
                </c:pt>
                <c:pt idx="10">
                  <c:v>335.49000000000007</c:v>
                </c:pt>
                <c:pt idx="11">
                  <c:v>346.65000000000009</c:v>
                </c:pt>
                <c:pt idx="12">
                  <c:v>416.09000000000009</c:v>
                </c:pt>
                <c:pt idx="13">
                  <c:v>451.37000000000012</c:v>
                </c:pt>
                <c:pt idx="14">
                  <c:v>478.90000000000009</c:v>
                </c:pt>
                <c:pt idx="15">
                  <c:v>492.3900000000001</c:v>
                </c:pt>
                <c:pt idx="16">
                  <c:v>508.21000000000009</c:v>
                </c:pt>
                <c:pt idx="17">
                  <c:v>511.17000000000007</c:v>
                </c:pt>
                <c:pt idx="18">
                  <c:v>511.17000000000007</c:v>
                </c:pt>
                <c:pt idx="19">
                  <c:v>536.08000000000004</c:v>
                </c:pt>
                <c:pt idx="20">
                  <c:v>542.97</c:v>
                </c:pt>
                <c:pt idx="21">
                  <c:v>559.94000000000005</c:v>
                </c:pt>
                <c:pt idx="22">
                  <c:v>610.86</c:v>
                </c:pt>
                <c:pt idx="23">
                  <c:v>630.68000000000006</c:v>
                </c:pt>
                <c:pt idx="24">
                  <c:v>651.81000000000006</c:v>
                </c:pt>
                <c:pt idx="25">
                  <c:v>670.11</c:v>
                </c:pt>
                <c:pt idx="26">
                  <c:v>703.52</c:v>
                </c:pt>
                <c:pt idx="27">
                  <c:v>766.94999999999993</c:v>
                </c:pt>
                <c:pt idx="28">
                  <c:v>783.7399999999999</c:v>
                </c:pt>
                <c:pt idx="29">
                  <c:v>872.56</c:v>
                </c:pt>
                <c:pt idx="30">
                  <c:v>998.6099999999999</c:v>
                </c:pt>
                <c:pt idx="31">
                  <c:v>1136.4399999999998</c:v>
                </c:pt>
                <c:pt idx="32">
                  <c:v>1163.3399999999999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JT_14!$L$1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JT_14!$L$5:$L$37</c:f>
              <c:numCache>
                <c:formatCode>0.00</c:formatCode>
                <c:ptCount val="33"/>
                <c:pt idx="0">
                  <c:v>0</c:v>
                </c:pt>
                <c:pt idx="1">
                  <c:v>25.4405</c:v>
                </c:pt>
                <c:pt idx="2">
                  <c:v>41.378</c:v>
                </c:pt>
                <c:pt idx="3">
                  <c:v>47.481000000000002</c:v>
                </c:pt>
                <c:pt idx="4">
                  <c:v>48.024999999999999</c:v>
                </c:pt>
                <c:pt idx="5">
                  <c:v>130.577</c:v>
                </c:pt>
                <c:pt idx="6">
                  <c:v>151.77600000000001</c:v>
                </c:pt>
                <c:pt idx="7">
                  <c:v>223.3715</c:v>
                </c:pt>
                <c:pt idx="8">
                  <c:v>239.35150000000002</c:v>
                </c:pt>
                <c:pt idx="9">
                  <c:v>268.02200000000005</c:v>
                </c:pt>
                <c:pt idx="10">
                  <c:v>285.16650000000004</c:v>
                </c:pt>
                <c:pt idx="11">
                  <c:v>294.65250000000009</c:v>
                </c:pt>
                <c:pt idx="12">
                  <c:v>353.67650000000009</c:v>
                </c:pt>
                <c:pt idx="13">
                  <c:v>383.66450000000009</c:v>
                </c:pt>
                <c:pt idx="14">
                  <c:v>407.06500000000005</c:v>
                </c:pt>
                <c:pt idx="15">
                  <c:v>418.53150000000005</c:v>
                </c:pt>
                <c:pt idx="16">
                  <c:v>431.97850000000005</c:v>
                </c:pt>
                <c:pt idx="17">
                  <c:v>434.49450000000007</c:v>
                </c:pt>
                <c:pt idx="18">
                  <c:v>434.49450000000007</c:v>
                </c:pt>
                <c:pt idx="19">
                  <c:v>455.66800000000001</c:v>
                </c:pt>
                <c:pt idx="20">
                  <c:v>461.52449999999999</c:v>
                </c:pt>
                <c:pt idx="21">
                  <c:v>475.94900000000001</c:v>
                </c:pt>
                <c:pt idx="22">
                  <c:v>519.23099999999999</c:v>
                </c:pt>
                <c:pt idx="23">
                  <c:v>536.07800000000009</c:v>
                </c:pt>
                <c:pt idx="24">
                  <c:v>554.0385</c:v>
                </c:pt>
                <c:pt idx="25">
                  <c:v>569.59349999999995</c:v>
                </c:pt>
                <c:pt idx="26">
                  <c:v>597.99199999999996</c:v>
                </c:pt>
                <c:pt idx="27">
                  <c:v>651.90749999999991</c:v>
                </c:pt>
                <c:pt idx="28">
                  <c:v>666.17899999999986</c:v>
                </c:pt>
                <c:pt idx="29">
                  <c:v>741.67599999999993</c:v>
                </c:pt>
                <c:pt idx="30">
                  <c:v>848.81849999999986</c:v>
                </c:pt>
                <c:pt idx="31">
                  <c:v>965.97399999999982</c:v>
                </c:pt>
                <c:pt idx="32">
                  <c:v>988.83899999999994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JT_14!$M$1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JT_14!$M$5:$M$37</c:f>
              <c:numCache>
                <c:formatCode>0.00</c:formatCode>
                <c:ptCount val="33"/>
                <c:pt idx="0">
                  <c:v>0</c:v>
                </c:pt>
                <c:pt idx="1">
                  <c:v>34.419499999999999</c:v>
                </c:pt>
                <c:pt idx="2">
                  <c:v>55.981999999999992</c:v>
                </c:pt>
                <c:pt idx="3">
                  <c:v>64.23899999999999</c:v>
                </c:pt>
                <c:pt idx="4">
                  <c:v>64.974999999999994</c:v>
                </c:pt>
                <c:pt idx="5">
                  <c:v>176.66299999999998</c:v>
                </c:pt>
                <c:pt idx="6">
                  <c:v>205.34399999999999</c:v>
                </c:pt>
                <c:pt idx="7">
                  <c:v>302.20850000000002</c:v>
                </c:pt>
                <c:pt idx="8">
                  <c:v>323.82850000000002</c:v>
                </c:pt>
                <c:pt idx="9">
                  <c:v>362.61800000000005</c:v>
                </c:pt>
                <c:pt idx="10">
                  <c:v>385.81350000000003</c:v>
                </c:pt>
                <c:pt idx="11">
                  <c:v>398.64750000000009</c:v>
                </c:pt>
                <c:pt idx="12">
                  <c:v>478.50350000000009</c:v>
                </c:pt>
                <c:pt idx="13">
                  <c:v>519.07550000000015</c:v>
                </c:pt>
                <c:pt idx="14">
                  <c:v>550.73500000000001</c:v>
                </c:pt>
                <c:pt idx="15">
                  <c:v>566.24850000000004</c:v>
                </c:pt>
                <c:pt idx="16">
                  <c:v>584.44150000000002</c:v>
                </c:pt>
                <c:pt idx="17">
                  <c:v>587.84550000000002</c:v>
                </c:pt>
                <c:pt idx="18">
                  <c:v>587.84550000000002</c:v>
                </c:pt>
                <c:pt idx="19">
                  <c:v>616.49199999999996</c:v>
                </c:pt>
                <c:pt idx="20">
                  <c:v>624.41549999999995</c:v>
                </c:pt>
                <c:pt idx="21">
                  <c:v>643.93100000000004</c:v>
                </c:pt>
                <c:pt idx="22">
                  <c:v>702.48899999999992</c:v>
                </c:pt>
                <c:pt idx="23">
                  <c:v>725.28200000000004</c:v>
                </c:pt>
                <c:pt idx="24">
                  <c:v>749.58150000000001</c:v>
                </c:pt>
                <c:pt idx="25">
                  <c:v>770.62649999999996</c:v>
                </c:pt>
                <c:pt idx="26">
                  <c:v>809.04799999999989</c:v>
                </c:pt>
                <c:pt idx="27">
                  <c:v>881.99249999999984</c:v>
                </c:pt>
                <c:pt idx="28">
                  <c:v>901.30099999999982</c:v>
                </c:pt>
                <c:pt idx="29">
                  <c:v>1003.4439999999998</c:v>
                </c:pt>
                <c:pt idx="30">
                  <c:v>1148.4014999999997</c:v>
                </c:pt>
                <c:pt idx="31">
                  <c:v>1306.9059999999997</c:v>
                </c:pt>
                <c:pt idx="32">
                  <c:v>1337.8409999999999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7424"/>
        <c:axId val="192736064"/>
      </c:lineChart>
      <c:catAx>
        <c:axId val="1918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36064"/>
        <c:crosses val="autoZero"/>
        <c:auto val="1"/>
        <c:lblAlgn val="ctr"/>
        <c:lblOffset val="100"/>
        <c:noMultiLvlLbl val="0"/>
      </c:catAx>
      <c:valAx>
        <c:axId val="19273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4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JT_14!$I$1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JT_14!$I$5:$I$37</c:f>
              <c:numCache>
                <c:formatCode>0.00</c:formatCode>
                <c:ptCount val="33"/>
                <c:pt idx="0">
                  <c:v>0</c:v>
                </c:pt>
                <c:pt idx="1">
                  <c:v>35.03</c:v>
                </c:pt>
                <c:pt idx="2">
                  <c:v>59.89</c:v>
                </c:pt>
                <c:pt idx="3">
                  <c:v>67.52</c:v>
                </c:pt>
                <c:pt idx="4">
                  <c:v>68.02</c:v>
                </c:pt>
                <c:pt idx="5">
                  <c:v>108.14</c:v>
                </c:pt>
                <c:pt idx="6">
                  <c:v>118.18</c:v>
                </c:pt>
                <c:pt idx="7">
                  <c:v>177.16000000000003</c:v>
                </c:pt>
                <c:pt idx="8">
                  <c:v>203.02000000000004</c:v>
                </c:pt>
                <c:pt idx="9">
                  <c:v>223.11000000000004</c:v>
                </c:pt>
                <c:pt idx="10">
                  <c:v>246.47000000000006</c:v>
                </c:pt>
                <c:pt idx="11">
                  <c:v>259.01000000000005</c:v>
                </c:pt>
                <c:pt idx="12">
                  <c:v>296.82000000000005</c:v>
                </c:pt>
                <c:pt idx="13">
                  <c:v>344.94000000000005</c:v>
                </c:pt>
                <c:pt idx="14">
                  <c:v>375.83000000000004</c:v>
                </c:pt>
                <c:pt idx="15">
                  <c:v>409.41</c:v>
                </c:pt>
                <c:pt idx="16">
                  <c:v>422.56</c:v>
                </c:pt>
                <c:pt idx="17">
                  <c:v>429.09</c:v>
                </c:pt>
                <c:pt idx="18">
                  <c:v>434.84999999999997</c:v>
                </c:pt>
                <c:pt idx="19">
                  <c:v>453.91999999999996</c:v>
                </c:pt>
                <c:pt idx="20">
                  <c:v>460.11999999999995</c:v>
                </c:pt>
                <c:pt idx="21">
                  <c:v>475.4</c:v>
                </c:pt>
                <c:pt idx="22">
                  <c:v>506.60999999999996</c:v>
                </c:pt>
                <c:pt idx="23">
                  <c:v>519.02</c:v>
                </c:pt>
                <c:pt idx="24">
                  <c:v>543.82999999999993</c:v>
                </c:pt>
                <c:pt idx="25">
                  <c:v>557.02</c:v>
                </c:pt>
                <c:pt idx="26">
                  <c:v>580.35</c:v>
                </c:pt>
                <c:pt idx="27">
                  <c:v>601.01</c:v>
                </c:pt>
                <c:pt idx="28">
                  <c:v>606.79999999999995</c:v>
                </c:pt>
                <c:pt idx="29">
                  <c:v>653.03</c:v>
                </c:pt>
                <c:pt idx="30">
                  <c:v>690.79</c:v>
                </c:pt>
                <c:pt idx="31">
                  <c:v>739.86</c:v>
                </c:pt>
                <c:pt idx="32">
                  <c:v>761.4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5888"/>
        <c:axId val="192735488"/>
      </c:lineChart>
      <c:catAx>
        <c:axId val="19184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35488"/>
        <c:crosses val="autoZero"/>
        <c:auto val="1"/>
        <c:lblAlgn val="ctr"/>
        <c:lblOffset val="100"/>
        <c:noMultiLvlLbl val="0"/>
      </c:catAx>
      <c:valAx>
        <c:axId val="19273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4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JT_14!$J$1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JT_14!$J$5:$J$37</c:f>
              <c:numCache>
                <c:formatCode>0.00</c:formatCode>
                <c:ptCount val="33"/>
                <c:pt idx="0">
                  <c:v>0</c:v>
                </c:pt>
                <c:pt idx="1">
                  <c:v>40.130000000000003</c:v>
                </c:pt>
                <c:pt idx="2">
                  <c:v>65.94</c:v>
                </c:pt>
                <c:pt idx="3">
                  <c:v>75.81</c:v>
                </c:pt>
                <c:pt idx="4">
                  <c:v>76.44</c:v>
                </c:pt>
                <c:pt idx="5">
                  <c:v>171.26999999999998</c:v>
                </c:pt>
                <c:pt idx="6">
                  <c:v>182.23999999999998</c:v>
                </c:pt>
                <c:pt idx="7">
                  <c:v>263.13</c:v>
                </c:pt>
                <c:pt idx="8">
                  <c:v>297.48</c:v>
                </c:pt>
                <c:pt idx="9">
                  <c:v>323.37</c:v>
                </c:pt>
                <c:pt idx="10">
                  <c:v>357.86</c:v>
                </c:pt>
                <c:pt idx="11">
                  <c:v>388.24</c:v>
                </c:pt>
                <c:pt idx="12">
                  <c:v>473.51</c:v>
                </c:pt>
                <c:pt idx="13">
                  <c:v>497.26</c:v>
                </c:pt>
                <c:pt idx="14">
                  <c:v>521.5</c:v>
                </c:pt>
                <c:pt idx="15">
                  <c:v>539.61</c:v>
                </c:pt>
                <c:pt idx="16">
                  <c:v>554.91</c:v>
                </c:pt>
                <c:pt idx="17">
                  <c:v>557.81999999999994</c:v>
                </c:pt>
                <c:pt idx="18">
                  <c:v>563.7399999999999</c:v>
                </c:pt>
                <c:pt idx="19">
                  <c:v>586.32999999999993</c:v>
                </c:pt>
                <c:pt idx="20">
                  <c:v>592.38999999999987</c:v>
                </c:pt>
                <c:pt idx="21">
                  <c:v>613.51999999999987</c:v>
                </c:pt>
                <c:pt idx="22">
                  <c:v>674.43999999999983</c:v>
                </c:pt>
                <c:pt idx="23">
                  <c:v>688.50999999999988</c:v>
                </c:pt>
                <c:pt idx="24">
                  <c:v>716.25999999999988</c:v>
                </c:pt>
                <c:pt idx="25">
                  <c:v>729.2299999999999</c:v>
                </c:pt>
                <c:pt idx="26">
                  <c:v>752.7399999999999</c:v>
                </c:pt>
                <c:pt idx="27">
                  <c:v>771.18999999999994</c:v>
                </c:pt>
                <c:pt idx="28">
                  <c:v>777.24999999999989</c:v>
                </c:pt>
                <c:pt idx="29">
                  <c:v>821.11999999999989</c:v>
                </c:pt>
                <c:pt idx="30">
                  <c:v>862.2399999999999</c:v>
                </c:pt>
                <c:pt idx="31">
                  <c:v>915.07999999999993</c:v>
                </c:pt>
                <c:pt idx="32">
                  <c:v>942.78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62496"/>
        <c:axId val="192740096"/>
      </c:lineChart>
      <c:catAx>
        <c:axId val="17796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740096"/>
        <c:crosses val="autoZero"/>
        <c:auto val="1"/>
        <c:lblAlgn val="ctr"/>
        <c:lblOffset val="100"/>
        <c:noMultiLvlLbl val="0"/>
      </c:catAx>
      <c:valAx>
        <c:axId val="19274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6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JT_14!$K$1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JT_14!$K$5:$K$37</c:f>
              <c:numCache>
                <c:formatCode>0.00</c:formatCode>
                <c:ptCount val="33"/>
                <c:pt idx="0">
                  <c:v>0</c:v>
                </c:pt>
                <c:pt idx="1">
                  <c:v>30.660000000000004</c:v>
                </c:pt>
                <c:pt idx="2">
                  <c:v>52.39</c:v>
                </c:pt>
                <c:pt idx="3">
                  <c:v>60.61</c:v>
                </c:pt>
                <c:pt idx="4">
                  <c:v>61.14</c:v>
                </c:pt>
                <c:pt idx="5">
                  <c:v>94.32</c:v>
                </c:pt>
                <c:pt idx="6">
                  <c:v>101.83</c:v>
                </c:pt>
                <c:pt idx="7">
                  <c:v>157.18</c:v>
                </c:pt>
                <c:pt idx="8">
                  <c:v>184.47</c:v>
                </c:pt>
                <c:pt idx="9">
                  <c:v>235</c:v>
                </c:pt>
                <c:pt idx="10">
                  <c:v>264.32</c:v>
                </c:pt>
                <c:pt idx="11">
                  <c:v>277.46999999999997</c:v>
                </c:pt>
                <c:pt idx="12">
                  <c:v>323.22999999999996</c:v>
                </c:pt>
                <c:pt idx="13">
                  <c:v>341.30999999999995</c:v>
                </c:pt>
                <c:pt idx="14">
                  <c:v>363.81999999999994</c:v>
                </c:pt>
                <c:pt idx="15">
                  <c:v>374.10999999999996</c:v>
                </c:pt>
                <c:pt idx="16">
                  <c:v>385.67999999999995</c:v>
                </c:pt>
                <c:pt idx="17">
                  <c:v>387.99999999999994</c:v>
                </c:pt>
                <c:pt idx="18">
                  <c:v>392.08999999999992</c:v>
                </c:pt>
                <c:pt idx="19">
                  <c:v>407.74999999999994</c:v>
                </c:pt>
                <c:pt idx="20">
                  <c:v>412.73999999999995</c:v>
                </c:pt>
                <c:pt idx="21">
                  <c:v>427.80999999999995</c:v>
                </c:pt>
                <c:pt idx="22">
                  <c:v>538.65</c:v>
                </c:pt>
                <c:pt idx="23">
                  <c:v>553.41999999999996</c:v>
                </c:pt>
                <c:pt idx="24">
                  <c:v>579.71999999999991</c:v>
                </c:pt>
                <c:pt idx="25">
                  <c:v>617.57999999999993</c:v>
                </c:pt>
                <c:pt idx="26">
                  <c:v>645.21999999999991</c:v>
                </c:pt>
                <c:pt idx="27">
                  <c:v>660.36999999999989</c:v>
                </c:pt>
                <c:pt idx="28">
                  <c:v>665.34999999999991</c:v>
                </c:pt>
                <c:pt idx="29">
                  <c:v>701.94999999999993</c:v>
                </c:pt>
                <c:pt idx="30">
                  <c:v>736.42</c:v>
                </c:pt>
                <c:pt idx="31">
                  <c:v>772.54</c:v>
                </c:pt>
                <c:pt idx="32">
                  <c:v>792.44999999999993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4352"/>
        <c:axId val="195323008"/>
      </c:lineChart>
      <c:catAx>
        <c:axId val="1918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23008"/>
        <c:crosses val="autoZero"/>
        <c:auto val="1"/>
        <c:lblAlgn val="ctr"/>
        <c:lblOffset val="100"/>
        <c:noMultiLvlLbl val="0"/>
      </c:catAx>
      <c:valAx>
        <c:axId val="195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4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JT_2!$I$5:$I$28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35.049999999999997</c:v>
                </c:pt>
                <c:pt idx="3">
                  <c:v>71.349999999999994</c:v>
                </c:pt>
                <c:pt idx="4">
                  <c:v>89.419999999999987</c:v>
                </c:pt>
                <c:pt idx="5">
                  <c:v>111.48999999999998</c:v>
                </c:pt>
                <c:pt idx="6">
                  <c:v>137.18999999999997</c:v>
                </c:pt>
                <c:pt idx="7">
                  <c:v>146.64999999999998</c:v>
                </c:pt>
                <c:pt idx="8">
                  <c:v>161.14999999999998</c:v>
                </c:pt>
                <c:pt idx="9">
                  <c:v>195.52999999999997</c:v>
                </c:pt>
                <c:pt idx="10">
                  <c:v>208.15999999999997</c:v>
                </c:pt>
                <c:pt idx="11">
                  <c:v>290.32999999999993</c:v>
                </c:pt>
                <c:pt idx="12">
                  <c:v>305.96999999999991</c:v>
                </c:pt>
                <c:pt idx="13">
                  <c:v>324.05999999999989</c:v>
                </c:pt>
                <c:pt idx="14">
                  <c:v>353.15999999999991</c:v>
                </c:pt>
                <c:pt idx="15">
                  <c:v>364.26999999999992</c:v>
                </c:pt>
                <c:pt idx="16">
                  <c:v>371.00999999999993</c:v>
                </c:pt>
                <c:pt idx="17">
                  <c:v>387.73999999999995</c:v>
                </c:pt>
                <c:pt idx="18">
                  <c:v>403.71</c:v>
                </c:pt>
                <c:pt idx="19">
                  <c:v>450.06</c:v>
                </c:pt>
                <c:pt idx="20">
                  <c:v>474.7</c:v>
                </c:pt>
                <c:pt idx="21">
                  <c:v>497.01</c:v>
                </c:pt>
                <c:pt idx="22">
                  <c:v>534.49</c:v>
                </c:pt>
                <c:pt idx="23">
                  <c:v>616.11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7568"/>
        <c:axId val="94296832"/>
      </c:lineChart>
      <c:catAx>
        <c:axId val="1266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96832"/>
        <c:crosses val="autoZero"/>
        <c:auto val="1"/>
        <c:lblAlgn val="ctr"/>
        <c:lblOffset val="100"/>
        <c:noMultiLvlLbl val="0"/>
      </c:catAx>
      <c:valAx>
        <c:axId val="9429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JT_14!$M$1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JT_14!$M$5:$M$37</c:f>
              <c:numCache>
                <c:formatCode>0.00</c:formatCode>
                <c:ptCount val="33"/>
                <c:pt idx="0">
                  <c:v>0</c:v>
                </c:pt>
                <c:pt idx="1">
                  <c:v>34.419499999999999</c:v>
                </c:pt>
                <c:pt idx="2">
                  <c:v>55.981999999999992</c:v>
                </c:pt>
                <c:pt idx="3">
                  <c:v>64.23899999999999</c:v>
                </c:pt>
                <c:pt idx="4">
                  <c:v>64.974999999999994</c:v>
                </c:pt>
                <c:pt idx="5">
                  <c:v>176.66299999999998</c:v>
                </c:pt>
                <c:pt idx="6">
                  <c:v>205.34399999999999</c:v>
                </c:pt>
                <c:pt idx="7">
                  <c:v>302.20850000000002</c:v>
                </c:pt>
                <c:pt idx="8">
                  <c:v>323.82850000000002</c:v>
                </c:pt>
                <c:pt idx="9">
                  <c:v>362.61800000000005</c:v>
                </c:pt>
                <c:pt idx="10">
                  <c:v>385.81350000000003</c:v>
                </c:pt>
                <c:pt idx="11">
                  <c:v>398.64750000000009</c:v>
                </c:pt>
                <c:pt idx="12">
                  <c:v>478.50350000000009</c:v>
                </c:pt>
                <c:pt idx="13">
                  <c:v>519.07550000000015</c:v>
                </c:pt>
                <c:pt idx="14">
                  <c:v>550.73500000000001</c:v>
                </c:pt>
                <c:pt idx="15">
                  <c:v>566.24850000000004</c:v>
                </c:pt>
                <c:pt idx="16">
                  <c:v>584.44150000000002</c:v>
                </c:pt>
                <c:pt idx="17">
                  <c:v>587.84550000000002</c:v>
                </c:pt>
                <c:pt idx="18">
                  <c:v>587.84550000000002</c:v>
                </c:pt>
                <c:pt idx="19">
                  <c:v>616.49199999999996</c:v>
                </c:pt>
                <c:pt idx="20">
                  <c:v>624.41549999999995</c:v>
                </c:pt>
                <c:pt idx="21">
                  <c:v>643.93100000000004</c:v>
                </c:pt>
                <c:pt idx="22">
                  <c:v>702.48899999999992</c:v>
                </c:pt>
                <c:pt idx="23">
                  <c:v>725.28200000000004</c:v>
                </c:pt>
                <c:pt idx="24">
                  <c:v>749.58150000000001</c:v>
                </c:pt>
                <c:pt idx="25">
                  <c:v>770.62649999999996</c:v>
                </c:pt>
                <c:pt idx="26">
                  <c:v>809.04799999999989</c:v>
                </c:pt>
                <c:pt idx="27">
                  <c:v>881.99249999999984</c:v>
                </c:pt>
                <c:pt idx="28">
                  <c:v>901.30099999999982</c:v>
                </c:pt>
                <c:pt idx="29">
                  <c:v>1003.4439999999998</c:v>
                </c:pt>
                <c:pt idx="30">
                  <c:v>1148.4014999999997</c:v>
                </c:pt>
                <c:pt idx="31">
                  <c:v>1306.9059999999997</c:v>
                </c:pt>
                <c:pt idx="32">
                  <c:v>1337.8409999999999</c:v>
                </c:pt>
              </c:numCache>
            </c:numRef>
          </c:val>
        </c:ser>
        <c:ser>
          <c:idx val="2"/>
          <c:order val="3"/>
          <c:tx>
            <c:strRef>
              <c:f>JT_14!$L$1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JT_14!$L$5:$L$37</c:f>
              <c:numCache>
                <c:formatCode>0.00</c:formatCode>
                <c:ptCount val="33"/>
                <c:pt idx="0">
                  <c:v>0</c:v>
                </c:pt>
                <c:pt idx="1">
                  <c:v>25.4405</c:v>
                </c:pt>
                <c:pt idx="2">
                  <c:v>41.378</c:v>
                </c:pt>
                <c:pt idx="3">
                  <c:v>47.481000000000002</c:v>
                </c:pt>
                <c:pt idx="4">
                  <c:v>48.024999999999999</c:v>
                </c:pt>
                <c:pt idx="5">
                  <c:v>130.577</c:v>
                </c:pt>
                <c:pt idx="6">
                  <c:v>151.77600000000001</c:v>
                </c:pt>
                <c:pt idx="7">
                  <c:v>223.3715</c:v>
                </c:pt>
                <c:pt idx="8">
                  <c:v>239.35150000000002</c:v>
                </c:pt>
                <c:pt idx="9">
                  <c:v>268.02200000000005</c:v>
                </c:pt>
                <c:pt idx="10">
                  <c:v>285.16650000000004</c:v>
                </c:pt>
                <c:pt idx="11">
                  <c:v>294.65250000000009</c:v>
                </c:pt>
                <c:pt idx="12">
                  <c:v>353.67650000000009</c:v>
                </c:pt>
                <c:pt idx="13">
                  <c:v>383.66450000000009</c:v>
                </c:pt>
                <c:pt idx="14">
                  <c:v>407.06500000000005</c:v>
                </c:pt>
                <c:pt idx="15">
                  <c:v>418.53150000000005</c:v>
                </c:pt>
                <c:pt idx="16">
                  <c:v>431.97850000000005</c:v>
                </c:pt>
                <c:pt idx="17">
                  <c:v>434.49450000000007</c:v>
                </c:pt>
                <c:pt idx="18">
                  <c:v>434.49450000000007</c:v>
                </c:pt>
                <c:pt idx="19">
                  <c:v>455.66800000000001</c:v>
                </c:pt>
                <c:pt idx="20">
                  <c:v>461.52449999999999</c:v>
                </c:pt>
                <c:pt idx="21">
                  <c:v>475.94900000000001</c:v>
                </c:pt>
                <c:pt idx="22">
                  <c:v>519.23099999999999</c:v>
                </c:pt>
                <c:pt idx="23">
                  <c:v>536.07800000000009</c:v>
                </c:pt>
                <c:pt idx="24">
                  <c:v>554.0385</c:v>
                </c:pt>
                <c:pt idx="25">
                  <c:v>569.59349999999995</c:v>
                </c:pt>
                <c:pt idx="26">
                  <c:v>597.99199999999996</c:v>
                </c:pt>
                <c:pt idx="27">
                  <c:v>651.90749999999991</c:v>
                </c:pt>
                <c:pt idx="28">
                  <c:v>666.17899999999986</c:v>
                </c:pt>
                <c:pt idx="29">
                  <c:v>741.67599999999993</c:v>
                </c:pt>
                <c:pt idx="30">
                  <c:v>848.81849999999986</c:v>
                </c:pt>
                <c:pt idx="31">
                  <c:v>965.97399999999982</c:v>
                </c:pt>
                <c:pt idx="32">
                  <c:v>988.83899999999994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47936"/>
        <c:axId val="19532646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JT_14!$H$1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JT_14!$H$5:$H$37</c:f>
              <c:numCache>
                <c:formatCode>0.00</c:formatCode>
                <c:ptCount val="33"/>
                <c:pt idx="0">
                  <c:v>0</c:v>
                </c:pt>
                <c:pt idx="1">
                  <c:v>29.93</c:v>
                </c:pt>
                <c:pt idx="2">
                  <c:v>48.68</c:v>
                </c:pt>
                <c:pt idx="3">
                  <c:v>55.86</c:v>
                </c:pt>
                <c:pt idx="4">
                  <c:v>56.5</c:v>
                </c:pt>
                <c:pt idx="5">
                  <c:v>153.62</c:v>
                </c:pt>
                <c:pt idx="6">
                  <c:v>178.56</c:v>
                </c:pt>
                <c:pt idx="7">
                  <c:v>262.79000000000002</c:v>
                </c:pt>
                <c:pt idx="8">
                  <c:v>281.59000000000003</c:v>
                </c:pt>
                <c:pt idx="9">
                  <c:v>315.32000000000005</c:v>
                </c:pt>
                <c:pt idx="10">
                  <c:v>335.49000000000007</c:v>
                </c:pt>
                <c:pt idx="11">
                  <c:v>346.65000000000009</c:v>
                </c:pt>
                <c:pt idx="12">
                  <c:v>416.09000000000009</c:v>
                </c:pt>
                <c:pt idx="13">
                  <c:v>451.37000000000012</c:v>
                </c:pt>
                <c:pt idx="14">
                  <c:v>478.90000000000009</c:v>
                </c:pt>
                <c:pt idx="15">
                  <c:v>492.3900000000001</c:v>
                </c:pt>
                <c:pt idx="16">
                  <c:v>508.21000000000009</c:v>
                </c:pt>
                <c:pt idx="17">
                  <c:v>511.17000000000007</c:v>
                </c:pt>
                <c:pt idx="18">
                  <c:v>511.17000000000007</c:v>
                </c:pt>
                <c:pt idx="19">
                  <c:v>536.08000000000004</c:v>
                </c:pt>
                <c:pt idx="20">
                  <c:v>542.97</c:v>
                </c:pt>
                <c:pt idx="21">
                  <c:v>559.94000000000005</c:v>
                </c:pt>
                <c:pt idx="22">
                  <c:v>610.86</c:v>
                </c:pt>
                <c:pt idx="23">
                  <c:v>630.68000000000006</c:v>
                </c:pt>
                <c:pt idx="24">
                  <c:v>651.81000000000006</c:v>
                </c:pt>
                <c:pt idx="25">
                  <c:v>670.11</c:v>
                </c:pt>
                <c:pt idx="26">
                  <c:v>703.52</c:v>
                </c:pt>
                <c:pt idx="27">
                  <c:v>766.94999999999993</c:v>
                </c:pt>
                <c:pt idx="28">
                  <c:v>783.7399999999999</c:v>
                </c:pt>
                <c:pt idx="29">
                  <c:v>872.56</c:v>
                </c:pt>
                <c:pt idx="30">
                  <c:v>998.6099999999999</c:v>
                </c:pt>
                <c:pt idx="31">
                  <c:v>1136.4399999999998</c:v>
                </c:pt>
                <c:pt idx="32">
                  <c:v>1163.3399999999999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47936"/>
        <c:axId val="195326464"/>
      </c:lineChart>
      <c:catAx>
        <c:axId val="19184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26464"/>
        <c:crosses val="autoZero"/>
        <c:auto val="1"/>
        <c:lblAlgn val="ctr"/>
        <c:lblOffset val="100"/>
        <c:noMultiLvlLbl val="0"/>
      </c:catAx>
      <c:valAx>
        <c:axId val="1953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JT_15!$H$5:$H$58</c:f>
              <c:numCache>
                <c:formatCode>0.00</c:formatCode>
                <c:ptCount val="54"/>
                <c:pt idx="0">
                  <c:v>0</c:v>
                </c:pt>
                <c:pt idx="1">
                  <c:v>26.099999999999998</c:v>
                </c:pt>
                <c:pt idx="2">
                  <c:v>87.6</c:v>
                </c:pt>
                <c:pt idx="3">
                  <c:v>383.91000000000008</c:v>
                </c:pt>
                <c:pt idx="4">
                  <c:v>410.86000000000007</c:v>
                </c:pt>
                <c:pt idx="5">
                  <c:v>502.12000000000012</c:v>
                </c:pt>
                <c:pt idx="6">
                  <c:v>544.54000000000008</c:v>
                </c:pt>
                <c:pt idx="7">
                  <c:v>631.05000000000007</c:v>
                </c:pt>
                <c:pt idx="8">
                  <c:v>644.23</c:v>
                </c:pt>
                <c:pt idx="9">
                  <c:v>701.37</c:v>
                </c:pt>
                <c:pt idx="10">
                  <c:v>713.47</c:v>
                </c:pt>
                <c:pt idx="11">
                  <c:v>762.6</c:v>
                </c:pt>
                <c:pt idx="12">
                  <c:v>822.34</c:v>
                </c:pt>
                <c:pt idx="13">
                  <c:v>822.34</c:v>
                </c:pt>
                <c:pt idx="14">
                  <c:v>825.23</c:v>
                </c:pt>
                <c:pt idx="15">
                  <c:v>842.2</c:v>
                </c:pt>
                <c:pt idx="16">
                  <c:v>867.7700000000001</c:v>
                </c:pt>
                <c:pt idx="17">
                  <c:v>934.7700000000001</c:v>
                </c:pt>
                <c:pt idx="18">
                  <c:v>942.92000000000007</c:v>
                </c:pt>
                <c:pt idx="19">
                  <c:v>945.96</c:v>
                </c:pt>
                <c:pt idx="20">
                  <c:v>955.22</c:v>
                </c:pt>
                <c:pt idx="21">
                  <c:v>971.49</c:v>
                </c:pt>
                <c:pt idx="22">
                  <c:v>983.27</c:v>
                </c:pt>
                <c:pt idx="23">
                  <c:v>998.87</c:v>
                </c:pt>
                <c:pt idx="24">
                  <c:v>1030.25</c:v>
                </c:pt>
                <c:pt idx="25">
                  <c:v>1040.45</c:v>
                </c:pt>
                <c:pt idx="26">
                  <c:v>1047.8700000000001</c:v>
                </c:pt>
                <c:pt idx="27">
                  <c:v>1048.5600000000002</c:v>
                </c:pt>
                <c:pt idx="28">
                  <c:v>1065.17</c:v>
                </c:pt>
                <c:pt idx="29">
                  <c:v>1088.73</c:v>
                </c:pt>
                <c:pt idx="30">
                  <c:v>1092.3600000000001</c:v>
                </c:pt>
                <c:pt idx="31">
                  <c:v>1126.5400000000002</c:v>
                </c:pt>
                <c:pt idx="32">
                  <c:v>1143.4500000000003</c:v>
                </c:pt>
                <c:pt idx="33">
                  <c:v>1154.6500000000003</c:v>
                </c:pt>
                <c:pt idx="34">
                  <c:v>1161.0500000000004</c:v>
                </c:pt>
                <c:pt idx="35">
                  <c:v>1173.8000000000004</c:v>
                </c:pt>
                <c:pt idx="36">
                  <c:v>1194.4400000000005</c:v>
                </c:pt>
                <c:pt idx="37">
                  <c:v>1194.4400000000005</c:v>
                </c:pt>
                <c:pt idx="38">
                  <c:v>1194.4400000000005</c:v>
                </c:pt>
                <c:pt idx="39">
                  <c:v>1194.4400000000005</c:v>
                </c:pt>
                <c:pt idx="40">
                  <c:v>1205.6700000000005</c:v>
                </c:pt>
                <c:pt idx="41">
                  <c:v>1205.6700000000005</c:v>
                </c:pt>
                <c:pt idx="42">
                  <c:v>1205.6700000000005</c:v>
                </c:pt>
                <c:pt idx="43">
                  <c:v>1213.9000000000005</c:v>
                </c:pt>
                <c:pt idx="44">
                  <c:v>1232.1200000000006</c:v>
                </c:pt>
                <c:pt idx="45">
                  <c:v>1254.2300000000005</c:v>
                </c:pt>
                <c:pt idx="46">
                  <c:v>1263.0600000000004</c:v>
                </c:pt>
                <c:pt idx="47">
                  <c:v>1299.0500000000004</c:v>
                </c:pt>
                <c:pt idx="48">
                  <c:v>1307.1500000000003</c:v>
                </c:pt>
                <c:pt idx="49">
                  <c:v>1317.1000000000004</c:v>
                </c:pt>
                <c:pt idx="50">
                  <c:v>1325.4300000000003</c:v>
                </c:pt>
                <c:pt idx="51">
                  <c:v>1355.6600000000003</c:v>
                </c:pt>
                <c:pt idx="52">
                  <c:v>1385.4300000000003</c:v>
                </c:pt>
                <c:pt idx="53">
                  <c:v>1437.5400000000002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JT_15!$L$1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JT_15!$L$5:$L$58</c:f>
              <c:numCache>
                <c:formatCode>0.00</c:formatCode>
                <c:ptCount val="54"/>
                <c:pt idx="0">
                  <c:v>0</c:v>
                </c:pt>
                <c:pt idx="1">
                  <c:v>22.184999999999999</c:v>
                </c:pt>
                <c:pt idx="2">
                  <c:v>74.459999999999994</c:v>
                </c:pt>
                <c:pt idx="3">
                  <c:v>326.32350000000008</c:v>
                </c:pt>
                <c:pt idx="4">
                  <c:v>349.23100000000005</c:v>
                </c:pt>
                <c:pt idx="5">
                  <c:v>426.80200000000008</c:v>
                </c:pt>
                <c:pt idx="6">
                  <c:v>462.85900000000004</c:v>
                </c:pt>
                <c:pt idx="7">
                  <c:v>536.39250000000004</c:v>
                </c:pt>
                <c:pt idx="8">
                  <c:v>547.59550000000002</c:v>
                </c:pt>
                <c:pt idx="9">
                  <c:v>596.16449999999998</c:v>
                </c:pt>
                <c:pt idx="10">
                  <c:v>606.44950000000006</c:v>
                </c:pt>
                <c:pt idx="11">
                  <c:v>648.21</c:v>
                </c:pt>
                <c:pt idx="12">
                  <c:v>698.98900000000003</c:v>
                </c:pt>
                <c:pt idx="13">
                  <c:v>698.98900000000003</c:v>
                </c:pt>
                <c:pt idx="14">
                  <c:v>701.44550000000004</c:v>
                </c:pt>
                <c:pt idx="15">
                  <c:v>715.87</c:v>
                </c:pt>
                <c:pt idx="16">
                  <c:v>737.60450000000003</c:v>
                </c:pt>
                <c:pt idx="17">
                  <c:v>794.55450000000008</c:v>
                </c:pt>
                <c:pt idx="18">
                  <c:v>801.48200000000008</c:v>
                </c:pt>
                <c:pt idx="19">
                  <c:v>804.06600000000003</c:v>
                </c:pt>
                <c:pt idx="20">
                  <c:v>811.93700000000001</c:v>
                </c:pt>
                <c:pt idx="21">
                  <c:v>825.76649999999995</c:v>
                </c:pt>
                <c:pt idx="22">
                  <c:v>835.77949999999998</c:v>
                </c:pt>
                <c:pt idx="23">
                  <c:v>849.03949999999998</c:v>
                </c:pt>
                <c:pt idx="24">
                  <c:v>875.71249999999998</c:v>
                </c:pt>
                <c:pt idx="25">
                  <c:v>884.38250000000005</c:v>
                </c:pt>
                <c:pt idx="26">
                  <c:v>890.68950000000007</c:v>
                </c:pt>
                <c:pt idx="27">
                  <c:v>891.27600000000007</c:v>
                </c:pt>
                <c:pt idx="28">
                  <c:v>905.39449999999999</c:v>
                </c:pt>
                <c:pt idx="29">
                  <c:v>925.42049999999995</c:v>
                </c:pt>
                <c:pt idx="30">
                  <c:v>928.50600000000009</c:v>
                </c:pt>
                <c:pt idx="31">
                  <c:v>957.55900000000008</c:v>
                </c:pt>
                <c:pt idx="32">
                  <c:v>971.93250000000023</c:v>
                </c:pt>
                <c:pt idx="33">
                  <c:v>981.45250000000021</c:v>
                </c:pt>
                <c:pt idx="34">
                  <c:v>986.89250000000027</c:v>
                </c:pt>
                <c:pt idx="35">
                  <c:v>997.73000000000036</c:v>
                </c:pt>
                <c:pt idx="36">
                  <c:v>1015.2740000000005</c:v>
                </c:pt>
                <c:pt idx="37">
                  <c:v>1015.2740000000005</c:v>
                </c:pt>
                <c:pt idx="38">
                  <c:v>1015.2740000000005</c:v>
                </c:pt>
                <c:pt idx="39">
                  <c:v>1015.2740000000005</c:v>
                </c:pt>
                <c:pt idx="40">
                  <c:v>1024.8195000000005</c:v>
                </c:pt>
                <c:pt idx="41">
                  <c:v>1024.8195000000005</c:v>
                </c:pt>
                <c:pt idx="42">
                  <c:v>1024.8195000000005</c:v>
                </c:pt>
                <c:pt idx="43">
                  <c:v>1031.8150000000005</c:v>
                </c:pt>
                <c:pt idx="44">
                  <c:v>1047.3020000000004</c:v>
                </c:pt>
                <c:pt idx="45">
                  <c:v>1066.0955000000004</c:v>
                </c:pt>
                <c:pt idx="46">
                  <c:v>1073.6010000000003</c:v>
                </c:pt>
                <c:pt idx="47">
                  <c:v>1104.1925000000003</c:v>
                </c:pt>
                <c:pt idx="48">
                  <c:v>1111.0775000000003</c:v>
                </c:pt>
                <c:pt idx="49">
                  <c:v>1119.5350000000003</c:v>
                </c:pt>
                <c:pt idx="50">
                  <c:v>1126.6155000000001</c:v>
                </c:pt>
                <c:pt idx="51">
                  <c:v>1152.3110000000001</c:v>
                </c:pt>
                <c:pt idx="52">
                  <c:v>1177.6155000000001</c:v>
                </c:pt>
                <c:pt idx="53">
                  <c:v>1221.9090000000001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JT_15!$M$1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JT_15!$M$5:$M$58</c:f>
              <c:numCache>
                <c:formatCode>0.00</c:formatCode>
                <c:ptCount val="54"/>
                <c:pt idx="0">
                  <c:v>0</c:v>
                </c:pt>
                <c:pt idx="1">
                  <c:v>30.014999999999993</c:v>
                </c:pt>
                <c:pt idx="2">
                  <c:v>100.73999999999998</c:v>
                </c:pt>
                <c:pt idx="3">
                  <c:v>441.49650000000008</c:v>
                </c:pt>
                <c:pt idx="4">
                  <c:v>472.48900000000003</c:v>
                </c:pt>
                <c:pt idx="5">
                  <c:v>577.4380000000001</c:v>
                </c:pt>
                <c:pt idx="6">
                  <c:v>626.221</c:v>
                </c:pt>
                <c:pt idx="7">
                  <c:v>725.70749999999998</c:v>
                </c:pt>
                <c:pt idx="8">
                  <c:v>740.86449999999991</c:v>
                </c:pt>
                <c:pt idx="9">
                  <c:v>806.57549999999992</c:v>
                </c:pt>
                <c:pt idx="10">
                  <c:v>820.4905</c:v>
                </c:pt>
                <c:pt idx="11">
                  <c:v>876.99</c:v>
                </c:pt>
                <c:pt idx="12">
                  <c:v>945.69099999999992</c:v>
                </c:pt>
                <c:pt idx="13">
                  <c:v>945.69099999999992</c:v>
                </c:pt>
                <c:pt idx="14">
                  <c:v>949.0145</c:v>
                </c:pt>
                <c:pt idx="15">
                  <c:v>968.53</c:v>
                </c:pt>
                <c:pt idx="16">
                  <c:v>997.93550000000005</c:v>
                </c:pt>
                <c:pt idx="17">
                  <c:v>1074.9855</c:v>
                </c:pt>
                <c:pt idx="18">
                  <c:v>1084.3579999999999</c:v>
                </c:pt>
                <c:pt idx="19">
                  <c:v>1087.854</c:v>
                </c:pt>
                <c:pt idx="20">
                  <c:v>1098.5029999999999</c:v>
                </c:pt>
                <c:pt idx="21">
                  <c:v>1117.2134999999998</c:v>
                </c:pt>
                <c:pt idx="22">
                  <c:v>1130.7604999999999</c:v>
                </c:pt>
                <c:pt idx="23">
                  <c:v>1148.7004999999999</c:v>
                </c:pt>
                <c:pt idx="24">
                  <c:v>1184.7874999999999</c:v>
                </c:pt>
                <c:pt idx="25">
                  <c:v>1196.5174999999999</c:v>
                </c:pt>
                <c:pt idx="26">
                  <c:v>1205.0505000000001</c:v>
                </c:pt>
                <c:pt idx="27">
                  <c:v>1205.8440000000001</c:v>
                </c:pt>
                <c:pt idx="28">
                  <c:v>1224.9455</c:v>
                </c:pt>
                <c:pt idx="29">
                  <c:v>1252.0394999999999</c:v>
                </c:pt>
                <c:pt idx="30">
                  <c:v>1256.2139999999999</c:v>
                </c:pt>
                <c:pt idx="31">
                  <c:v>1295.5210000000002</c:v>
                </c:pt>
                <c:pt idx="32">
                  <c:v>1314.9675000000002</c:v>
                </c:pt>
                <c:pt idx="33">
                  <c:v>1327.8475000000003</c:v>
                </c:pt>
                <c:pt idx="34">
                  <c:v>1335.2075000000004</c:v>
                </c:pt>
                <c:pt idx="35">
                  <c:v>1349.8700000000003</c:v>
                </c:pt>
                <c:pt idx="36">
                  <c:v>1373.6060000000004</c:v>
                </c:pt>
                <c:pt idx="37">
                  <c:v>1373.6060000000004</c:v>
                </c:pt>
                <c:pt idx="38">
                  <c:v>1373.6060000000004</c:v>
                </c:pt>
                <c:pt idx="39">
                  <c:v>1373.6060000000004</c:v>
                </c:pt>
                <c:pt idx="40">
                  <c:v>1386.5205000000005</c:v>
                </c:pt>
                <c:pt idx="41">
                  <c:v>1386.5205000000005</c:v>
                </c:pt>
                <c:pt idx="42">
                  <c:v>1386.5205000000005</c:v>
                </c:pt>
                <c:pt idx="43">
                  <c:v>1395.9850000000006</c:v>
                </c:pt>
                <c:pt idx="44">
                  <c:v>1416.9380000000006</c:v>
                </c:pt>
                <c:pt idx="45">
                  <c:v>1442.3645000000004</c:v>
                </c:pt>
                <c:pt idx="46">
                  <c:v>1452.5190000000005</c:v>
                </c:pt>
                <c:pt idx="47">
                  <c:v>1493.9075000000003</c:v>
                </c:pt>
                <c:pt idx="48">
                  <c:v>1503.2225000000003</c:v>
                </c:pt>
                <c:pt idx="49">
                  <c:v>1514.6650000000002</c:v>
                </c:pt>
                <c:pt idx="50">
                  <c:v>1524.2445000000002</c:v>
                </c:pt>
                <c:pt idx="51">
                  <c:v>1559.0090000000002</c:v>
                </c:pt>
                <c:pt idx="52">
                  <c:v>1593.2445000000002</c:v>
                </c:pt>
                <c:pt idx="53">
                  <c:v>1653.171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69344"/>
        <c:axId val="196870144"/>
      </c:lineChart>
      <c:catAx>
        <c:axId val="1957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0144"/>
        <c:crosses val="autoZero"/>
        <c:auto val="1"/>
        <c:lblAlgn val="ctr"/>
        <c:lblOffset val="100"/>
        <c:noMultiLvlLbl val="0"/>
      </c:catAx>
      <c:valAx>
        <c:axId val="19687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JT_15!$I$1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JT_15!$I$5:$I$58</c:f>
              <c:numCache>
                <c:formatCode>0.00</c:formatCode>
                <c:ptCount val="54"/>
                <c:pt idx="0">
                  <c:v>0</c:v>
                </c:pt>
                <c:pt idx="1">
                  <c:v>24.29</c:v>
                </c:pt>
                <c:pt idx="2">
                  <c:v>60.839999999999996</c:v>
                </c:pt>
                <c:pt idx="3">
                  <c:v>137.26000000000002</c:v>
                </c:pt>
                <c:pt idx="4">
                  <c:v>153.47000000000003</c:v>
                </c:pt>
                <c:pt idx="5">
                  <c:v>248.40000000000003</c:v>
                </c:pt>
                <c:pt idx="6">
                  <c:v>287.59000000000003</c:v>
                </c:pt>
                <c:pt idx="7">
                  <c:v>362.47</c:v>
                </c:pt>
                <c:pt idx="8">
                  <c:v>372.62</c:v>
                </c:pt>
                <c:pt idx="9">
                  <c:v>421.87</c:v>
                </c:pt>
                <c:pt idx="10">
                  <c:v>430.06</c:v>
                </c:pt>
                <c:pt idx="11">
                  <c:v>453.08</c:v>
                </c:pt>
                <c:pt idx="12">
                  <c:v>487.75</c:v>
                </c:pt>
                <c:pt idx="13">
                  <c:v>487.75</c:v>
                </c:pt>
                <c:pt idx="14">
                  <c:v>490.95</c:v>
                </c:pt>
                <c:pt idx="15">
                  <c:v>512.91999999999996</c:v>
                </c:pt>
                <c:pt idx="16">
                  <c:v>559.73</c:v>
                </c:pt>
                <c:pt idx="17">
                  <c:v>587.48</c:v>
                </c:pt>
                <c:pt idx="18">
                  <c:v>593.28</c:v>
                </c:pt>
                <c:pt idx="19">
                  <c:v>596.15</c:v>
                </c:pt>
                <c:pt idx="20">
                  <c:v>605.61</c:v>
                </c:pt>
                <c:pt idx="21">
                  <c:v>622.74</c:v>
                </c:pt>
                <c:pt idx="22">
                  <c:v>635.53</c:v>
                </c:pt>
                <c:pt idx="23">
                  <c:v>654.11</c:v>
                </c:pt>
                <c:pt idx="24">
                  <c:v>689.08</c:v>
                </c:pt>
                <c:pt idx="25">
                  <c:v>701.34</c:v>
                </c:pt>
                <c:pt idx="26">
                  <c:v>710.67000000000007</c:v>
                </c:pt>
                <c:pt idx="27">
                  <c:v>711.43000000000006</c:v>
                </c:pt>
                <c:pt idx="28">
                  <c:v>727.50000000000011</c:v>
                </c:pt>
                <c:pt idx="29">
                  <c:v>749.80000000000007</c:v>
                </c:pt>
                <c:pt idx="30">
                  <c:v>752.92000000000007</c:v>
                </c:pt>
                <c:pt idx="31">
                  <c:v>788.6</c:v>
                </c:pt>
                <c:pt idx="32">
                  <c:v>812.53</c:v>
                </c:pt>
                <c:pt idx="33">
                  <c:v>828.31999999999994</c:v>
                </c:pt>
                <c:pt idx="34">
                  <c:v>836.2299999999999</c:v>
                </c:pt>
                <c:pt idx="35">
                  <c:v>852.9799999999999</c:v>
                </c:pt>
                <c:pt idx="36">
                  <c:v>883.96999999999991</c:v>
                </c:pt>
                <c:pt idx="37">
                  <c:v>883.96999999999991</c:v>
                </c:pt>
                <c:pt idx="38">
                  <c:v>883.96999999999991</c:v>
                </c:pt>
                <c:pt idx="39">
                  <c:v>883.96999999999991</c:v>
                </c:pt>
                <c:pt idx="40">
                  <c:v>902.7299999999999</c:v>
                </c:pt>
                <c:pt idx="41">
                  <c:v>925.18999999999994</c:v>
                </c:pt>
                <c:pt idx="42">
                  <c:v>957.82999999999993</c:v>
                </c:pt>
                <c:pt idx="43">
                  <c:v>976.32999999999993</c:v>
                </c:pt>
                <c:pt idx="44">
                  <c:v>991.32999999999993</c:v>
                </c:pt>
                <c:pt idx="45">
                  <c:v>1021.03</c:v>
                </c:pt>
                <c:pt idx="46">
                  <c:v>1029.8899999999999</c:v>
                </c:pt>
                <c:pt idx="47">
                  <c:v>1065.3599999999999</c:v>
                </c:pt>
                <c:pt idx="48">
                  <c:v>1072.6899999999998</c:v>
                </c:pt>
                <c:pt idx="49">
                  <c:v>1083.3799999999999</c:v>
                </c:pt>
                <c:pt idx="50">
                  <c:v>1092.52</c:v>
                </c:pt>
                <c:pt idx="51">
                  <c:v>1111.48</c:v>
                </c:pt>
                <c:pt idx="52">
                  <c:v>1139.17</c:v>
                </c:pt>
                <c:pt idx="53">
                  <c:v>1154.1400000000001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69856"/>
        <c:axId val="196874176"/>
      </c:lineChart>
      <c:catAx>
        <c:axId val="19576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4176"/>
        <c:crosses val="autoZero"/>
        <c:auto val="1"/>
        <c:lblAlgn val="ctr"/>
        <c:lblOffset val="100"/>
        <c:noMultiLvlLbl val="0"/>
      </c:catAx>
      <c:valAx>
        <c:axId val="19687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6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JT_15!$J$1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JT_15!$J$5:$J$58</c:f>
              <c:numCache>
                <c:formatCode>0.00</c:formatCode>
                <c:ptCount val="54"/>
                <c:pt idx="0">
                  <c:v>0</c:v>
                </c:pt>
                <c:pt idx="1">
                  <c:v>26.44</c:v>
                </c:pt>
                <c:pt idx="2">
                  <c:v>64.16</c:v>
                </c:pt>
                <c:pt idx="3">
                  <c:v>139.27000000000001</c:v>
                </c:pt>
                <c:pt idx="4">
                  <c:v>148.48000000000002</c:v>
                </c:pt>
                <c:pt idx="5">
                  <c:v>217.32000000000002</c:v>
                </c:pt>
                <c:pt idx="6">
                  <c:v>251.67000000000002</c:v>
                </c:pt>
                <c:pt idx="7">
                  <c:v>336.54</c:v>
                </c:pt>
                <c:pt idx="8">
                  <c:v>349.5</c:v>
                </c:pt>
                <c:pt idx="9">
                  <c:v>397.07</c:v>
                </c:pt>
                <c:pt idx="10">
                  <c:v>407.17</c:v>
                </c:pt>
                <c:pt idx="11">
                  <c:v>438.49</c:v>
                </c:pt>
                <c:pt idx="12">
                  <c:v>490.21000000000004</c:v>
                </c:pt>
                <c:pt idx="13">
                  <c:v>490.21000000000004</c:v>
                </c:pt>
                <c:pt idx="14">
                  <c:v>493.89000000000004</c:v>
                </c:pt>
                <c:pt idx="15">
                  <c:v>518.08000000000004</c:v>
                </c:pt>
                <c:pt idx="16">
                  <c:v>567.49</c:v>
                </c:pt>
                <c:pt idx="17">
                  <c:v>606.57000000000005</c:v>
                </c:pt>
                <c:pt idx="18">
                  <c:v>613.38</c:v>
                </c:pt>
                <c:pt idx="19">
                  <c:v>616.63</c:v>
                </c:pt>
                <c:pt idx="20">
                  <c:v>632.61</c:v>
                </c:pt>
                <c:pt idx="21">
                  <c:v>654.73</c:v>
                </c:pt>
                <c:pt idx="22">
                  <c:v>666.22</c:v>
                </c:pt>
                <c:pt idx="23">
                  <c:v>682.09</c:v>
                </c:pt>
                <c:pt idx="24">
                  <c:v>721.15000000000009</c:v>
                </c:pt>
                <c:pt idx="25">
                  <c:v>735.36000000000013</c:v>
                </c:pt>
                <c:pt idx="26">
                  <c:v>745.10000000000014</c:v>
                </c:pt>
                <c:pt idx="27">
                  <c:v>745.7600000000001</c:v>
                </c:pt>
                <c:pt idx="28">
                  <c:v>762.43000000000006</c:v>
                </c:pt>
                <c:pt idx="29">
                  <c:v>791.84</c:v>
                </c:pt>
                <c:pt idx="30">
                  <c:v>796.69</c:v>
                </c:pt>
                <c:pt idx="31">
                  <c:v>842.35</c:v>
                </c:pt>
                <c:pt idx="32">
                  <c:v>868.80000000000007</c:v>
                </c:pt>
                <c:pt idx="33">
                  <c:v>884.45</c:v>
                </c:pt>
                <c:pt idx="34">
                  <c:v>892.56000000000006</c:v>
                </c:pt>
                <c:pt idx="35">
                  <c:v>909.50000000000011</c:v>
                </c:pt>
                <c:pt idx="36">
                  <c:v>935.45000000000016</c:v>
                </c:pt>
                <c:pt idx="37">
                  <c:v>935.45000000000016</c:v>
                </c:pt>
                <c:pt idx="38">
                  <c:v>935.45000000000016</c:v>
                </c:pt>
                <c:pt idx="39">
                  <c:v>935.45000000000016</c:v>
                </c:pt>
                <c:pt idx="40">
                  <c:v>957.1400000000001</c:v>
                </c:pt>
                <c:pt idx="41">
                  <c:v>971.8900000000001</c:v>
                </c:pt>
                <c:pt idx="42">
                  <c:v>1010.0400000000001</c:v>
                </c:pt>
                <c:pt idx="43">
                  <c:v>1027.6100000000001</c:v>
                </c:pt>
                <c:pt idx="44">
                  <c:v>1040.7900000000002</c:v>
                </c:pt>
                <c:pt idx="45">
                  <c:v>1081.0200000000002</c:v>
                </c:pt>
                <c:pt idx="46">
                  <c:v>1088.3500000000001</c:v>
                </c:pt>
                <c:pt idx="47">
                  <c:v>1129.68</c:v>
                </c:pt>
                <c:pt idx="48">
                  <c:v>1135.92</c:v>
                </c:pt>
                <c:pt idx="49">
                  <c:v>1144.8100000000002</c:v>
                </c:pt>
                <c:pt idx="50">
                  <c:v>1153.3900000000001</c:v>
                </c:pt>
                <c:pt idx="51">
                  <c:v>1165.6000000000001</c:v>
                </c:pt>
                <c:pt idx="52">
                  <c:v>1193.95</c:v>
                </c:pt>
                <c:pt idx="53">
                  <c:v>1223.56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71392"/>
        <c:axId val="196876480"/>
      </c:lineChart>
      <c:catAx>
        <c:axId val="19577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876480"/>
        <c:crosses val="autoZero"/>
        <c:auto val="1"/>
        <c:lblAlgn val="ctr"/>
        <c:lblOffset val="100"/>
        <c:noMultiLvlLbl val="0"/>
      </c:catAx>
      <c:valAx>
        <c:axId val="1968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71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JT_15!$K$1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JT_15!$K$5:$K$58</c:f>
              <c:numCache>
                <c:formatCode>0.00</c:formatCode>
                <c:ptCount val="54"/>
                <c:pt idx="0">
                  <c:v>0</c:v>
                </c:pt>
                <c:pt idx="1">
                  <c:v>28.72</c:v>
                </c:pt>
                <c:pt idx="2">
                  <c:v>69.12</c:v>
                </c:pt>
                <c:pt idx="3">
                  <c:v>149.83000000000001</c:v>
                </c:pt>
                <c:pt idx="4">
                  <c:v>164.07000000000002</c:v>
                </c:pt>
                <c:pt idx="5">
                  <c:v>251</c:v>
                </c:pt>
                <c:pt idx="6">
                  <c:v>281.88</c:v>
                </c:pt>
                <c:pt idx="7">
                  <c:v>366.89</c:v>
                </c:pt>
                <c:pt idx="8">
                  <c:v>376.66999999999996</c:v>
                </c:pt>
                <c:pt idx="9">
                  <c:v>413.17999999999995</c:v>
                </c:pt>
                <c:pt idx="10">
                  <c:v>422.88999999999993</c:v>
                </c:pt>
                <c:pt idx="11">
                  <c:v>447.87999999999994</c:v>
                </c:pt>
                <c:pt idx="12">
                  <c:v>494.87999999999994</c:v>
                </c:pt>
                <c:pt idx="13">
                  <c:v>494.87999999999994</c:v>
                </c:pt>
                <c:pt idx="14">
                  <c:v>497.56999999999994</c:v>
                </c:pt>
                <c:pt idx="15">
                  <c:v>517.01</c:v>
                </c:pt>
                <c:pt idx="16">
                  <c:v>563.84</c:v>
                </c:pt>
                <c:pt idx="17">
                  <c:v>624.05000000000007</c:v>
                </c:pt>
                <c:pt idx="18">
                  <c:v>630.98</c:v>
                </c:pt>
                <c:pt idx="19">
                  <c:v>634.14</c:v>
                </c:pt>
                <c:pt idx="20">
                  <c:v>648.47</c:v>
                </c:pt>
                <c:pt idx="21">
                  <c:v>667.26</c:v>
                </c:pt>
                <c:pt idx="22">
                  <c:v>678.74</c:v>
                </c:pt>
                <c:pt idx="23">
                  <c:v>694.4</c:v>
                </c:pt>
                <c:pt idx="24">
                  <c:v>737.94999999999993</c:v>
                </c:pt>
                <c:pt idx="25">
                  <c:v>747.87999999999988</c:v>
                </c:pt>
                <c:pt idx="26">
                  <c:v>758.6099999999999</c:v>
                </c:pt>
                <c:pt idx="27">
                  <c:v>759.31999999999994</c:v>
                </c:pt>
                <c:pt idx="28">
                  <c:v>783.51</c:v>
                </c:pt>
                <c:pt idx="29">
                  <c:v>819.35</c:v>
                </c:pt>
                <c:pt idx="30">
                  <c:v>825.26</c:v>
                </c:pt>
                <c:pt idx="31">
                  <c:v>883.56999999999994</c:v>
                </c:pt>
                <c:pt idx="32">
                  <c:v>911.81999999999994</c:v>
                </c:pt>
                <c:pt idx="33">
                  <c:v>928.77</c:v>
                </c:pt>
                <c:pt idx="34">
                  <c:v>934.28</c:v>
                </c:pt>
                <c:pt idx="35">
                  <c:v>950.83999999999992</c:v>
                </c:pt>
                <c:pt idx="36">
                  <c:v>979.86999999999989</c:v>
                </c:pt>
                <c:pt idx="37">
                  <c:v>979.86999999999989</c:v>
                </c:pt>
                <c:pt idx="38">
                  <c:v>979.86999999999989</c:v>
                </c:pt>
                <c:pt idx="39">
                  <c:v>979.86999999999989</c:v>
                </c:pt>
                <c:pt idx="40">
                  <c:v>993.32999999999993</c:v>
                </c:pt>
                <c:pt idx="41">
                  <c:v>1005.7099999999999</c:v>
                </c:pt>
                <c:pt idx="42">
                  <c:v>1028.81</c:v>
                </c:pt>
                <c:pt idx="43">
                  <c:v>1047.8399999999999</c:v>
                </c:pt>
                <c:pt idx="44">
                  <c:v>1059.83</c:v>
                </c:pt>
                <c:pt idx="45">
                  <c:v>1086.6499999999999</c:v>
                </c:pt>
                <c:pt idx="46">
                  <c:v>1092.9399999999998</c:v>
                </c:pt>
                <c:pt idx="47">
                  <c:v>1114.9199999999998</c:v>
                </c:pt>
                <c:pt idx="48">
                  <c:v>1120.9199999999998</c:v>
                </c:pt>
                <c:pt idx="49">
                  <c:v>1133.5399999999997</c:v>
                </c:pt>
                <c:pt idx="50">
                  <c:v>1147.5199999999998</c:v>
                </c:pt>
                <c:pt idx="51">
                  <c:v>1163.6099999999997</c:v>
                </c:pt>
                <c:pt idx="52">
                  <c:v>1190.0099999999998</c:v>
                </c:pt>
                <c:pt idx="53">
                  <c:v>1219.8499999999997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70368"/>
        <c:axId val="199590464"/>
      </c:lineChart>
      <c:catAx>
        <c:axId val="1957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90464"/>
        <c:crosses val="autoZero"/>
        <c:auto val="1"/>
        <c:lblAlgn val="ctr"/>
        <c:lblOffset val="100"/>
        <c:noMultiLvlLbl val="0"/>
      </c:catAx>
      <c:valAx>
        <c:axId val="19959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7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JT_15!$M$1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JT_15!$M$5:$M$58</c:f>
              <c:numCache>
                <c:formatCode>0.00</c:formatCode>
                <c:ptCount val="54"/>
                <c:pt idx="0">
                  <c:v>0</c:v>
                </c:pt>
                <c:pt idx="1">
                  <c:v>30.014999999999993</c:v>
                </c:pt>
                <c:pt idx="2">
                  <c:v>100.73999999999998</c:v>
                </c:pt>
                <c:pt idx="3">
                  <c:v>441.49650000000008</c:v>
                </c:pt>
                <c:pt idx="4">
                  <c:v>472.48900000000003</c:v>
                </c:pt>
                <c:pt idx="5">
                  <c:v>577.4380000000001</c:v>
                </c:pt>
                <c:pt idx="6">
                  <c:v>626.221</c:v>
                </c:pt>
                <c:pt idx="7">
                  <c:v>725.70749999999998</c:v>
                </c:pt>
                <c:pt idx="8">
                  <c:v>740.86449999999991</c:v>
                </c:pt>
                <c:pt idx="9">
                  <c:v>806.57549999999992</c:v>
                </c:pt>
                <c:pt idx="10">
                  <c:v>820.4905</c:v>
                </c:pt>
                <c:pt idx="11">
                  <c:v>876.99</c:v>
                </c:pt>
                <c:pt idx="12">
                  <c:v>945.69099999999992</c:v>
                </c:pt>
                <c:pt idx="13">
                  <c:v>945.69099999999992</c:v>
                </c:pt>
                <c:pt idx="14">
                  <c:v>949.0145</c:v>
                </c:pt>
                <c:pt idx="15">
                  <c:v>968.53</c:v>
                </c:pt>
                <c:pt idx="16">
                  <c:v>997.93550000000005</c:v>
                </c:pt>
                <c:pt idx="17">
                  <c:v>1074.9855</c:v>
                </c:pt>
                <c:pt idx="18">
                  <c:v>1084.3579999999999</c:v>
                </c:pt>
                <c:pt idx="19">
                  <c:v>1087.854</c:v>
                </c:pt>
                <c:pt idx="20">
                  <c:v>1098.5029999999999</c:v>
                </c:pt>
                <c:pt idx="21">
                  <c:v>1117.2134999999998</c:v>
                </c:pt>
                <c:pt idx="22">
                  <c:v>1130.7604999999999</c:v>
                </c:pt>
                <c:pt idx="23">
                  <c:v>1148.7004999999999</c:v>
                </c:pt>
                <c:pt idx="24">
                  <c:v>1184.7874999999999</c:v>
                </c:pt>
                <c:pt idx="25">
                  <c:v>1196.5174999999999</c:v>
                </c:pt>
                <c:pt idx="26">
                  <c:v>1205.0505000000001</c:v>
                </c:pt>
                <c:pt idx="27">
                  <c:v>1205.8440000000001</c:v>
                </c:pt>
                <c:pt idx="28">
                  <c:v>1224.9455</c:v>
                </c:pt>
                <c:pt idx="29">
                  <c:v>1252.0394999999999</c:v>
                </c:pt>
                <c:pt idx="30">
                  <c:v>1256.2139999999999</c:v>
                </c:pt>
                <c:pt idx="31">
                  <c:v>1295.5210000000002</c:v>
                </c:pt>
                <c:pt idx="32">
                  <c:v>1314.9675000000002</c:v>
                </c:pt>
                <c:pt idx="33">
                  <c:v>1327.8475000000003</c:v>
                </c:pt>
                <c:pt idx="34">
                  <c:v>1335.2075000000004</c:v>
                </c:pt>
                <c:pt idx="35">
                  <c:v>1349.8700000000003</c:v>
                </c:pt>
                <c:pt idx="36">
                  <c:v>1373.6060000000004</c:v>
                </c:pt>
                <c:pt idx="37">
                  <c:v>1373.6060000000004</c:v>
                </c:pt>
                <c:pt idx="38">
                  <c:v>1373.6060000000004</c:v>
                </c:pt>
                <c:pt idx="39">
                  <c:v>1373.6060000000004</c:v>
                </c:pt>
                <c:pt idx="40">
                  <c:v>1386.5205000000005</c:v>
                </c:pt>
                <c:pt idx="41">
                  <c:v>1386.5205000000005</c:v>
                </c:pt>
                <c:pt idx="42">
                  <c:v>1386.5205000000005</c:v>
                </c:pt>
                <c:pt idx="43">
                  <c:v>1395.9850000000006</c:v>
                </c:pt>
                <c:pt idx="44">
                  <c:v>1416.9380000000006</c:v>
                </c:pt>
                <c:pt idx="45">
                  <c:v>1442.3645000000004</c:v>
                </c:pt>
                <c:pt idx="46">
                  <c:v>1452.5190000000005</c:v>
                </c:pt>
                <c:pt idx="47">
                  <c:v>1493.9075000000003</c:v>
                </c:pt>
                <c:pt idx="48">
                  <c:v>1503.2225000000003</c:v>
                </c:pt>
                <c:pt idx="49">
                  <c:v>1514.6650000000002</c:v>
                </c:pt>
                <c:pt idx="50">
                  <c:v>1524.2445000000002</c:v>
                </c:pt>
                <c:pt idx="51">
                  <c:v>1559.0090000000002</c:v>
                </c:pt>
                <c:pt idx="52">
                  <c:v>1593.2445000000002</c:v>
                </c:pt>
                <c:pt idx="53">
                  <c:v>1653.171</c:v>
                </c:pt>
              </c:numCache>
            </c:numRef>
          </c:val>
        </c:ser>
        <c:ser>
          <c:idx val="2"/>
          <c:order val="3"/>
          <c:tx>
            <c:strRef>
              <c:f>JT_15!$L$1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JT_15!$L$5:$L$58</c:f>
              <c:numCache>
                <c:formatCode>0.00</c:formatCode>
                <c:ptCount val="54"/>
                <c:pt idx="0">
                  <c:v>0</c:v>
                </c:pt>
                <c:pt idx="1">
                  <c:v>22.184999999999999</c:v>
                </c:pt>
                <c:pt idx="2">
                  <c:v>74.459999999999994</c:v>
                </c:pt>
                <c:pt idx="3">
                  <c:v>326.32350000000008</c:v>
                </c:pt>
                <c:pt idx="4">
                  <c:v>349.23100000000005</c:v>
                </c:pt>
                <c:pt idx="5">
                  <c:v>426.80200000000008</c:v>
                </c:pt>
                <c:pt idx="6">
                  <c:v>462.85900000000004</c:v>
                </c:pt>
                <c:pt idx="7">
                  <c:v>536.39250000000004</c:v>
                </c:pt>
                <c:pt idx="8">
                  <c:v>547.59550000000002</c:v>
                </c:pt>
                <c:pt idx="9">
                  <c:v>596.16449999999998</c:v>
                </c:pt>
                <c:pt idx="10">
                  <c:v>606.44950000000006</c:v>
                </c:pt>
                <c:pt idx="11">
                  <c:v>648.21</c:v>
                </c:pt>
                <c:pt idx="12">
                  <c:v>698.98900000000003</c:v>
                </c:pt>
                <c:pt idx="13">
                  <c:v>698.98900000000003</c:v>
                </c:pt>
                <c:pt idx="14">
                  <c:v>701.44550000000004</c:v>
                </c:pt>
                <c:pt idx="15">
                  <c:v>715.87</c:v>
                </c:pt>
                <c:pt idx="16">
                  <c:v>737.60450000000003</c:v>
                </c:pt>
                <c:pt idx="17">
                  <c:v>794.55450000000008</c:v>
                </c:pt>
                <c:pt idx="18">
                  <c:v>801.48200000000008</c:v>
                </c:pt>
                <c:pt idx="19">
                  <c:v>804.06600000000003</c:v>
                </c:pt>
                <c:pt idx="20">
                  <c:v>811.93700000000001</c:v>
                </c:pt>
                <c:pt idx="21">
                  <c:v>825.76649999999995</c:v>
                </c:pt>
                <c:pt idx="22">
                  <c:v>835.77949999999998</c:v>
                </c:pt>
                <c:pt idx="23">
                  <c:v>849.03949999999998</c:v>
                </c:pt>
                <c:pt idx="24">
                  <c:v>875.71249999999998</c:v>
                </c:pt>
                <c:pt idx="25">
                  <c:v>884.38250000000005</c:v>
                </c:pt>
                <c:pt idx="26">
                  <c:v>890.68950000000007</c:v>
                </c:pt>
                <c:pt idx="27">
                  <c:v>891.27600000000007</c:v>
                </c:pt>
                <c:pt idx="28">
                  <c:v>905.39449999999999</c:v>
                </c:pt>
                <c:pt idx="29">
                  <c:v>925.42049999999995</c:v>
                </c:pt>
                <c:pt idx="30">
                  <c:v>928.50600000000009</c:v>
                </c:pt>
                <c:pt idx="31">
                  <c:v>957.55900000000008</c:v>
                </c:pt>
                <c:pt idx="32">
                  <c:v>971.93250000000023</c:v>
                </c:pt>
                <c:pt idx="33">
                  <c:v>981.45250000000021</c:v>
                </c:pt>
                <c:pt idx="34">
                  <c:v>986.89250000000027</c:v>
                </c:pt>
                <c:pt idx="35">
                  <c:v>997.73000000000036</c:v>
                </c:pt>
                <c:pt idx="36">
                  <c:v>1015.2740000000005</c:v>
                </c:pt>
                <c:pt idx="37">
                  <c:v>1015.2740000000005</c:v>
                </c:pt>
                <c:pt idx="38">
                  <c:v>1015.2740000000005</c:v>
                </c:pt>
                <c:pt idx="39">
                  <c:v>1015.2740000000005</c:v>
                </c:pt>
                <c:pt idx="40">
                  <c:v>1024.8195000000005</c:v>
                </c:pt>
                <c:pt idx="41">
                  <c:v>1024.8195000000005</c:v>
                </c:pt>
                <c:pt idx="42">
                  <c:v>1024.8195000000005</c:v>
                </c:pt>
                <c:pt idx="43">
                  <c:v>1031.8150000000005</c:v>
                </c:pt>
                <c:pt idx="44">
                  <c:v>1047.3020000000004</c:v>
                </c:pt>
                <c:pt idx="45">
                  <c:v>1066.0955000000004</c:v>
                </c:pt>
                <c:pt idx="46">
                  <c:v>1073.6010000000003</c:v>
                </c:pt>
                <c:pt idx="47">
                  <c:v>1104.1925000000003</c:v>
                </c:pt>
                <c:pt idx="48">
                  <c:v>1111.0775000000003</c:v>
                </c:pt>
                <c:pt idx="49">
                  <c:v>1119.5350000000003</c:v>
                </c:pt>
                <c:pt idx="50">
                  <c:v>1126.6155000000001</c:v>
                </c:pt>
                <c:pt idx="51">
                  <c:v>1152.3110000000001</c:v>
                </c:pt>
                <c:pt idx="52">
                  <c:v>1177.6155000000001</c:v>
                </c:pt>
                <c:pt idx="53">
                  <c:v>1221.9090000000001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71904"/>
        <c:axId val="19959392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JT_15!$H$1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JT_15!$H$5:$H$58</c:f>
              <c:numCache>
                <c:formatCode>0.00</c:formatCode>
                <c:ptCount val="54"/>
                <c:pt idx="0">
                  <c:v>0</c:v>
                </c:pt>
                <c:pt idx="1">
                  <c:v>26.099999999999998</c:v>
                </c:pt>
                <c:pt idx="2">
                  <c:v>87.6</c:v>
                </c:pt>
                <c:pt idx="3">
                  <c:v>383.91000000000008</c:v>
                </c:pt>
                <c:pt idx="4">
                  <c:v>410.86000000000007</c:v>
                </c:pt>
                <c:pt idx="5">
                  <c:v>502.12000000000012</c:v>
                </c:pt>
                <c:pt idx="6">
                  <c:v>544.54000000000008</c:v>
                </c:pt>
                <c:pt idx="7">
                  <c:v>631.05000000000007</c:v>
                </c:pt>
                <c:pt idx="8">
                  <c:v>644.23</c:v>
                </c:pt>
                <c:pt idx="9">
                  <c:v>701.37</c:v>
                </c:pt>
                <c:pt idx="10">
                  <c:v>713.47</c:v>
                </c:pt>
                <c:pt idx="11">
                  <c:v>762.6</c:v>
                </c:pt>
                <c:pt idx="12">
                  <c:v>822.34</c:v>
                </c:pt>
                <c:pt idx="13">
                  <c:v>822.34</c:v>
                </c:pt>
                <c:pt idx="14">
                  <c:v>825.23</c:v>
                </c:pt>
                <c:pt idx="15">
                  <c:v>842.2</c:v>
                </c:pt>
                <c:pt idx="16">
                  <c:v>867.7700000000001</c:v>
                </c:pt>
                <c:pt idx="17">
                  <c:v>934.7700000000001</c:v>
                </c:pt>
                <c:pt idx="18">
                  <c:v>942.92000000000007</c:v>
                </c:pt>
                <c:pt idx="19">
                  <c:v>945.96</c:v>
                </c:pt>
                <c:pt idx="20">
                  <c:v>955.22</c:v>
                </c:pt>
                <c:pt idx="21">
                  <c:v>971.49</c:v>
                </c:pt>
                <c:pt idx="22">
                  <c:v>983.27</c:v>
                </c:pt>
                <c:pt idx="23">
                  <c:v>998.87</c:v>
                </c:pt>
                <c:pt idx="24">
                  <c:v>1030.25</c:v>
                </c:pt>
                <c:pt idx="25">
                  <c:v>1040.45</c:v>
                </c:pt>
                <c:pt idx="26">
                  <c:v>1047.8700000000001</c:v>
                </c:pt>
                <c:pt idx="27">
                  <c:v>1048.5600000000002</c:v>
                </c:pt>
                <c:pt idx="28">
                  <c:v>1065.17</c:v>
                </c:pt>
                <c:pt idx="29">
                  <c:v>1088.73</c:v>
                </c:pt>
                <c:pt idx="30">
                  <c:v>1092.3600000000001</c:v>
                </c:pt>
                <c:pt idx="31">
                  <c:v>1126.5400000000002</c:v>
                </c:pt>
                <c:pt idx="32">
                  <c:v>1143.4500000000003</c:v>
                </c:pt>
                <c:pt idx="33">
                  <c:v>1154.6500000000003</c:v>
                </c:pt>
                <c:pt idx="34">
                  <c:v>1161.0500000000004</c:v>
                </c:pt>
                <c:pt idx="35">
                  <c:v>1173.8000000000004</c:v>
                </c:pt>
                <c:pt idx="36">
                  <c:v>1194.4400000000005</c:v>
                </c:pt>
                <c:pt idx="37">
                  <c:v>1194.4400000000005</c:v>
                </c:pt>
                <c:pt idx="38">
                  <c:v>1194.4400000000005</c:v>
                </c:pt>
                <c:pt idx="39">
                  <c:v>1194.4400000000005</c:v>
                </c:pt>
                <c:pt idx="40">
                  <c:v>1205.6700000000005</c:v>
                </c:pt>
                <c:pt idx="41">
                  <c:v>1205.6700000000005</c:v>
                </c:pt>
                <c:pt idx="42">
                  <c:v>1205.6700000000005</c:v>
                </c:pt>
                <c:pt idx="43">
                  <c:v>1213.9000000000005</c:v>
                </c:pt>
                <c:pt idx="44">
                  <c:v>1232.1200000000006</c:v>
                </c:pt>
                <c:pt idx="45">
                  <c:v>1254.2300000000005</c:v>
                </c:pt>
                <c:pt idx="46">
                  <c:v>1263.0600000000004</c:v>
                </c:pt>
                <c:pt idx="47">
                  <c:v>1299.0500000000004</c:v>
                </c:pt>
                <c:pt idx="48">
                  <c:v>1307.1500000000003</c:v>
                </c:pt>
                <c:pt idx="49">
                  <c:v>1317.1000000000004</c:v>
                </c:pt>
                <c:pt idx="50">
                  <c:v>1325.4300000000003</c:v>
                </c:pt>
                <c:pt idx="51">
                  <c:v>1355.6600000000003</c:v>
                </c:pt>
                <c:pt idx="52">
                  <c:v>1385.4300000000003</c:v>
                </c:pt>
                <c:pt idx="53">
                  <c:v>1437.5400000000002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71904"/>
        <c:axId val="199593920"/>
      </c:lineChart>
      <c:catAx>
        <c:axId val="19577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593920"/>
        <c:crosses val="autoZero"/>
        <c:auto val="1"/>
        <c:lblAlgn val="ctr"/>
        <c:lblOffset val="100"/>
        <c:noMultiLvlLbl val="0"/>
      </c:catAx>
      <c:valAx>
        <c:axId val="1995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71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JT_16!$H$1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JT_16!$H$5:$H$53</c:f>
              <c:numCache>
                <c:formatCode>0.00</c:formatCode>
                <c:ptCount val="49"/>
                <c:pt idx="0">
                  <c:v>0</c:v>
                </c:pt>
                <c:pt idx="1">
                  <c:v>23.25</c:v>
                </c:pt>
                <c:pt idx="2">
                  <c:v>53.31</c:v>
                </c:pt>
                <c:pt idx="3">
                  <c:v>69.66</c:v>
                </c:pt>
                <c:pt idx="4">
                  <c:v>75.64</c:v>
                </c:pt>
                <c:pt idx="5">
                  <c:v>93.84</c:v>
                </c:pt>
                <c:pt idx="6">
                  <c:v>106.62</c:v>
                </c:pt>
                <c:pt idx="7">
                  <c:v>159.79000000000002</c:v>
                </c:pt>
                <c:pt idx="8">
                  <c:v>172.53000000000003</c:v>
                </c:pt>
                <c:pt idx="9">
                  <c:v>186.55000000000004</c:v>
                </c:pt>
                <c:pt idx="10">
                  <c:v>197.47000000000003</c:v>
                </c:pt>
                <c:pt idx="11">
                  <c:v>229.16000000000003</c:v>
                </c:pt>
                <c:pt idx="12">
                  <c:v>258.81</c:v>
                </c:pt>
                <c:pt idx="13">
                  <c:v>299.17</c:v>
                </c:pt>
                <c:pt idx="14">
                  <c:v>313.5</c:v>
                </c:pt>
                <c:pt idx="15">
                  <c:v>323.69</c:v>
                </c:pt>
                <c:pt idx="16">
                  <c:v>341.34</c:v>
                </c:pt>
                <c:pt idx="17">
                  <c:v>381.29999999999995</c:v>
                </c:pt>
                <c:pt idx="18">
                  <c:v>395.74999999999994</c:v>
                </c:pt>
                <c:pt idx="19">
                  <c:v>400.46999999999997</c:v>
                </c:pt>
                <c:pt idx="20">
                  <c:v>412.71</c:v>
                </c:pt>
                <c:pt idx="21">
                  <c:v>421.84999999999997</c:v>
                </c:pt>
                <c:pt idx="22">
                  <c:v>428.78999999999996</c:v>
                </c:pt>
                <c:pt idx="23">
                  <c:v>456.91999999999996</c:v>
                </c:pt>
                <c:pt idx="24">
                  <c:v>475.49999999999994</c:v>
                </c:pt>
                <c:pt idx="25">
                  <c:v>493.29999999999995</c:v>
                </c:pt>
                <c:pt idx="26">
                  <c:v>527.04999999999995</c:v>
                </c:pt>
                <c:pt idx="27">
                  <c:v>560.04999999999995</c:v>
                </c:pt>
                <c:pt idx="28">
                  <c:v>561.5</c:v>
                </c:pt>
                <c:pt idx="29">
                  <c:v>565.65</c:v>
                </c:pt>
                <c:pt idx="30">
                  <c:v>568.66</c:v>
                </c:pt>
                <c:pt idx="31">
                  <c:v>570.53</c:v>
                </c:pt>
                <c:pt idx="32">
                  <c:v>637.38</c:v>
                </c:pt>
                <c:pt idx="33">
                  <c:v>684.69</c:v>
                </c:pt>
                <c:pt idx="34">
                  <c:v>697.58</c:v>
                </c:pt>
                <c:pt idx="35">
                  <c:v>700.06000000000006</c:v>
                </c:pt>
                <c:pt idx="36">
                  <c:v>700.06000000000006</c:v>
                </c:pt>
                <c:pt idx="37">
                  <c:v>729.7</c:v>
                </c:pt>
                <c:pt idx="38">
                  <c:v>753.82</c:v>
                </c:pt>
                <c:pt idx="39">
                  <c:v>763.56000000000006</c:v>
                </c:pt>
                <c:pt idx="40">
                  <c:v>831.24</c:v>
                </c:pt>
                <c:pt idx="41">
                  <c:v>848.98</c:v>
                </c:pt>
                <c:pt idx="42">
                  <c:v>863.71</c:v>
                </c:pt>
                <c:pt idx="43">
                  <c:v>878.73</c:v>
                </c:pt>
                <c:pt idx="44">
                  <c:v>900.57</c:v>
                </c:pt>
                <c:pt idx="45">
                  <c:v>905.3900000000001</c:v>
                </c:pt>
                <c:pt idx="46">
                  <c:v>965.82</c:v>
                </c:pt>
                <c:pt idx="47">
                  <c:v>1001.97</c:v>
                </c:pt>
                <c:pt idx="48">
                  <c:v>1036.42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JT_16!$L$1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JT_16!$L$5:$L$53</c:f>
              <c:numCache>
                <c:formatCode>0.00</c:formatCode>
                <c:ptCount val="49"/>
                <c:pt idx="0">
                  <c:v>0</c:v>
                </c:pt>
                <c:pt idx="1">
                  <c:v>19.762499999999999</c:v>
                </c:pt>
                <c:pt idx="2">
                  <c:v>45.313499999999998</c:v>
                </c:pt>
                <c:pt idx="3">
                  <c:v>59.210999999999999</c:v>
                </c:pt>
                <c:pt idx="4">
                  <c:v>64.293999999999997</c:v>
                </c:pt>
                <c:pt idx="5">
                  <c:v>79.763999999999996</c:v>
                </c:pt>
                <c:pt idx="6">
                  <c:v>90.626999999999995</c:v>
                </c:pt>
                <c:pt idx="7">
                  <c:v>135.82150000000001</c:v>
                </c:pt>
                <c:pt idx="8">
                  <c:v>146.65050000000002</c:v>
                </c:pt>
                <c:pt idx="9">
                  <c:v>158.56750000000002</c:v>
                </c:pt>
                <c:pt idx="10">
                  <c:v>167.84950000000001</c:v>
                </c:pt>
                <c:pt idx="11">
                  <c:v>194.78600000000003</c:v>
                </c:pt>
                <c:pt idx="12">
                  <c:v>219.98849999999999</c:v>
                </c:pt>
                <c:pt idx="13">
                  <c:v>254.2945</c:v>
                </c:pt>
                <c:pt idx="14">
                  <c:v>266.47499999999997</c:v>
                </c:pt>
                <c:pt idx="15">
                  <c:v>275.13650000000001</c:v>
                </c:pt>
                <c:pt idx="16">
                  <c:v>290.13899999999995</c:v>
                </c:pt>
                <c:pt idx="17">
                  <c:v>324.10499999999996</c:v>
                </c:pt>
                <c:pt idx="18">
                  <c:v>336.38749999999993</c:v>
                </c:pt>
                <c:pt idx="19">
                  <c:v>340.39949999999999</c:v>
                </c:pt>
                <c:pt idx="20">
                  <c:v>350.80349999999999</c:v>
                </c:pt>
                <c:pt idx="21">
                  <c:v>358.57249999999993</c:v>
                </c:pt>
                <c:pt idx="22">
                  <c:v>364.47149999999993</c:v>
                </c:pt>
                <c:pt idx="23">
                  <c:v>388.38199999999995</c:v>
                </c:pt>
                <c:pt idx="24">
                  <c:v>404.17499999999995</c:v>
                </c:pt>
                <c:pt idx="25">
                  <c:v>419.30499999999995</c:v>
                </c:pt>
                <c:pt idx="26">
                  <c:v>447.99249999999995</c:v>
                </c:pt>
                <c:pt idx="27">
                  <c:v>476.04249999999996</c:v>
                </c:pt>
                <c:pt idx="28">
                  <c:v>477.27499999999998</c:v>
                </c:pt>
                <c:pt idx="29">
                  <c:v>480.80249999999995</c:v>
                </c:pt>
                <c:pt idx="30">
                  <c:v>483.36099999999993</c:v>
                </c:pt>
                <c:pt idx="31">
                  <c:v>484.95049999999998</c:v>
                </c:pt>
                <c:pt idx="32">
                  <c:v>541.77300000000002</c:v>
                </c:pt>
                <c:pt idx="33">
                  <c:v>581.98649999999998</c:v>
                </c:pt>
                <c:pt idx="34">
                  <c:v>592.94299999999998</c:v>
                </c:pt>
                <c:pt idx="35">
                  <c:v>595.05100000000004</c:v>
                </c:pt>
                <c:pt idx="36">
                  <c:v>595.05100000000004</c:v>
                </c:pt>
                <c:pt idx="37">
                  <c:v>620.245</c:v>
                </c:pt>
                <c:pt idx="38">
                  <c:v>640.74700000000007</c:v>
                </c:pt>
                <c:pt idx="39">
                  <c:v>649.02600000000007</c:v>
                </c:pt>
                <c:pt idx="40">
                  <c:v>706.55399999999997</c:v>
                </c:pt>
                <c:pt idx="41">
                  <c:v>721.63300000000004</c:v>
                </c:pt>
                <c:pt idx="42">
                  <c:v>734.15350000000001</c:v>
                </c:pt>
                <c:pt idx="43">
                  <c:v>746.92049999999995</c:v>
                </c:pt>
                <c:pt idx="44">
                  <c:v>765.48450000000003</c:v>
                </c:pt>
                <c:pt idx="45">
                  <c:v>769.58150000000012</c:v>
                </c:pt>
                <c:pt idx="46">
                  <c:v>820.947</c:v>
                </c:pt>
                <c:pt idx="47">
                  <c:v>851.67449999999997</c:v>
                </c:pt>
                <c:pt idx="48">
                  <c:v>880.95699999999999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JT_16!$M$1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JT_16!$M$5:$M$53</c:f>
              <c:numCache>
                <c:formatCode>0.00</c:formatCode>
                <c:ptCount val="49"/>
                <c:pt idx="0">
                  <c:v>0</c:v>
                </c:pt>
                <c:pt idx="1">
                  <c:v>26.737499999999997</c:v>
                </c:pt>
                <c:pt idx="2">
                  <c:v>61.3065</c:v>
                </c:pt>
                <c:pt idx="3">
                  <c:v>80.108999999999995</c:v>
                </c:pt>
                <c:pt idx="4">
                  <c:v>86.98599999999999</c:v>
                </c:pt>
                <c:pt idx="5">
                  <c:v>107.916</c:v>
                </c:pt>
                <c:pt idx="6">
                  <c:v>122.613</c:v>
                </c:pt>
                <c:pt idx="7">
                  <c:v>183.7585</c:v>
                </c:pt>
                <c:pt idx="8">
                  <c:v>198.40950000000001</c:v>
                </c:pt>
                <c:pt idx="9">
                  <c:v>214.53250000000003</c:v>
                </c:pt>
                <c:pt idx="10">
                  <c:v>227.09050000000002</c:v>
                </c:pt>
                <c:pt idx="11">
                  <c:v>263.53399999999999</c:v>
                </c:pt>
                <c:pt idx="12">
                  <c:v>297.63149999999996</c:v>
                </c:pt>
                <c:pt idx="13">
                  <c:v>344.0455</c:v>
                </c:pt>
                <c:pt idx="14">
                  <c:v>360.52499999999998</c:v>
                </c:pt>
                <c:pt idx="15">
                  <c:v>372.24349999999998</c:v>
                </c:pt>
                <c:pt idx="16">
                  <c:v>392.54099999999994</c:v>
                </c:pt>
                <c:pt idx="17">
                  <c:v>438.49499999999989</c:v>
                </c:pt>
                <c:pt idx="18">
                  <c:v>455.1124999999999</c:v>
                </c:pt>
                <c:pt idx="19">
                  <c:v>460.54049999999995</c:v>
                </c:pt>
                <c:pt idx="20">
                  <c:v>474.61649999999992</c:v>
                </c:pt>
                <c:pt idx="21">
                  <c:v>485.12749999999994</c:v>
                </c:pt>
                <c:pt idx="22">
                  <c:v>493.10849999999994</c:v>
                </c:pt>
                <c:pt idx="23">
                  <c:v>525.45799999999986</c:v>
                </c:pt>
                <c:pt idx="24">
                  <c:v>546.82499999999993</c:v>
                </c:pt>
                <c:pt idx="25">
                  <c:v>567.29499999999996</c:v>
                </c:pt>
                <c:pt idx="26">
                  <c:v>606.10749999999985</c:v>
                </c:pt>
                <c:pt idx="27">
                  <c:v>644.05749999999989</c:v>
                </c:pt>
                <c:pt idx="28">
                  <c:v>645.72499999999991</c:v>
                </c:pt>
                <c:pt idx="29">
                  <c:v>650.49749999999995</c:v>
                </c:pt>
                <c:pt idx="30">
                  <c:v>653.95899999999995</c:v>
                </c:pt>
                <c:pt idx="31">
                  <c:v>656.10949999999991</c:v>
                </c:pt>
                <c:pt idx="32">
                  <c:v>732.98699999999997</c:v>
                </c:pt>
                <c:pt idx="33">
                  <c:v>787.39350000000002</c:v>
                </c:pt>
                <c:pt idx="34">
                  <c:v>802.21699999999998</c:v>
                </c:pt>
                <c:pt idx="35">
                  <c:v>805.06899999999996</c:v>
                </c:pt>
                <c:pt idx="36">
                  <c:v>805.06899999999996</c:v>
                </c:pt>
                <c:pt idx="37">
                  <c:v>839.15499999999997</c:v>
                </c:pt>
                <c:pt idx="38">
                  <c:v>866.89300000000003</c:v>
                </c:pt>
                <c:pt idx="39">
                  <c:v>878.09400000000005</c:v>
                </c:pt>
                <c:pt idx="40">
                  <c:v>955.92599999999993</c:v>
                </c:pt>
                <c:pt idx="41">
                  <c:v>976.327</c:v>
                </c:pt>
                <c:pt idx="42">
                  <c:v>993.26649999999995</c:v>
                </c:pt>
                <c:pt idx="43">
                  <c:v>1010.5395</c:v>
                </c:pt>
                <c:pt idx="44">
                  <c:v>1035.6555000000001</c:v>
                </c:pt>
                <c:pt idx="45">
                  <c:v>1041.1985</c:v>
                </c:pt>
                <c:pt idx="46">
                  <c:v>1110.693</c:v>
                </c:pt>
                <c:pt idx="47">
                  <c:v>1152.2655</c:v>
                </c:pt>
                <c:pt idx="48">
                  <c:v>1191.883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6864"/>
        <c:axId val="199771840"/>
      </c:lineChart>
      <c:catAx>
        <c:axId val="19907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71840"/>
        <c:crosses val="autoZero"/>
        <c:auto val="1"/>
        <c:lblAlgn val="ctr"/>
        <c:lblOffset val="100"/>
        <c:noMultiLvlLbl val="0"/>
      </c:catAx>
      <c:valAx>
        <c:axId val="1997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7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JT_16!$I$1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JT_16!$I$5:$I$53</c:f>
              <c:numCache>
                <c:formatCode>0.00</c:formatCode>
                <c:ptCount val="49"/>
                <c:pt idx="0">
                  <c:v>0</c:v>
                </c:pt>
                <c:pt idx="1">
                  <c:v>10.38</c:v>
                </c:pt>
                <c:pt idx="2">
                  <c:v>42.75</c:v>
                </c:pt>
                <c:pt idx="3">
                  <c:v>57.22</c:v>
                </c:pt>
                <c:pt idx="4">
                  <c:v>64.23</c:v>
                </c:pt>
                <c:pt idx="5">
                  <c:v>72.570000000000007</c:v>
                </c:pt>
                <c:pt idx="6">
                  <c:v>78.190000000000012</c:v>
                </c:pt>
                <c:pt idx="7">
                  <c:v>109.01</c:v>
                </c:pt>
                <c:pt idx="8">
                  <c:v>118.44</c:v>
                </c:pt>
                <c:pt idx="9">
                  <c:v>132.47</c:v>
                </c:pt>
                <c:pt idx="10">
                  <c:v>145.41999999999999</c:v>
                </c:pt>
                <c:pt idx="11">
                  <c:v>188.2</c:v>
                </c:pt>
                <c:pt idx="12">
                  <c:v>210.75</c:v>
                </c:pt>
                <c:pt idx="13">
                  <c:v>245.45</c:v>
                </c:pt>
                <c:pt idx="14">
                  <c:v>257.62</c:v>
                </c:pt>
                <c:pt idx="15">
                  <c:v>267.58</c:v>
                </c:pt>
                <c:pt idx="16">
                  <c:v>280.12</c:v>
                </c:pt>
                <c:pt idx="17">
                  <c:v>354.5</c:v>
                </c:pt>
                <c:pt idx="18">
                  <c:v>379.43</c:v>
                </c:pt>
                <c:pt idx="19">
                  <c:v>384</c:v>
                </c:pt>
                <c:pt idx="20">
                  <c:v>397.78</c:v>
                </c:pt>
                <c:pt idx="21">
                  <c:v>404.46</c:v>
                </c:pt>
                <c:pt idx="22">
                  <c:v>412.82</c:v>
                </c:pt>
                <c:pt idx="23">
                  <c:v>446.09</c:v>
                </c:pt>
                <c:pt idx="24">
                  <c:v>461.79999999999995</c:v>
                </c:pt>
                <c:pt idx="25">
                  <c:v>473.77</c:v>
                </c:pt>
                <c:pt idx="26">
                  <c:v>495.58</c:v>
                </c:pt>
                <c:pt idx="27">
                  <c:v>521.66999999999996</c:v>
                </c:pt>
                <c:pt idx="28">
                  <c:v>523.53</c:v>
                </c:pt>
                <c:pt idx="29">
                  <c:v>528.36</c:v>
                </c:pt>
                <c:pt idx="30">
                  <c:v>532</c:v>
                </c:pt>
                <c:pt idx="31">
                  <c:v>534.29</c:v>
                </c:pt>
                <c:pt idx="32">
                  <c:v>561.23</c:v>
                </c:pt>
                <c:pt idx="33">
                  <c:v>618.92000000000007</c:v>
                </c:pt>
                <c:pt idx="34">
                  <c:v>635.1</c:v>
                </c:pt>
                <c:pt idx="35">
                  <c:v>637.54000000000008</c:v>
                </c:pt>
                <c:pt idx="36">
                  <c:v>637.54000000000008</c:v>
                </c:pt>
                <c:pt idx="37">
                  <c:v>664.38000000000011</c:v>
                </c:pt>
                <c:pt idx="38">
                  <c:v>690.53000000000009</c:v>
                </c:pt>
                <c:pt idx="39">
                  <c:v>701.0100000000001</c:v>
                </c:pt>
                <c:pt idx="40">
                  <c:v>782.7</c:v>
                </c:pt>
                <c:pt idx="41">
                  <c:v>803.33</c:v>
                </c:pt>
                <c:pt idx="42">
                  <c:v>821.52</c:v>
                </c:pt>
                <c:pt idx="43">
                  <c:v>837.73</c:v>
                </c:pt>
                <c:pt idx="44">
                  <c:v>862.58</c:v>
                </c:pt>
                <c:pt idx="45">
                  <c:v>867.89</c:v>
                </c:pt>
                <c:pt idx="46">
                  <c:v>923.27</c:v>
                </c:pt>
                <c:pt idx="47">
                  <c:v>962.51</c:v>
                </c:pt>
                <c:pt idx="48">
                  <c:v>992.63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6352"/>
        <c:axId val="199773568"/>
      </c:lineChart>
      <c:catAx>
        <c:axId val="19907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73568"/>
        <c:crosses val="autoZero"/>
        <c:auto val="1"/>
        <c:lblAlgn val="ctr"/>
        <c:lblOffset val="100"/>
        <c:noMultiLvlLbl val="0"/>
      </c:catAx>
      <c:valAx>
        <c:axId val="19977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7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JT_16!$J$1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JT_16!$J$5:$J$53</c:f>
              <c:numCache>
                <c:formatCode>0.00</c:formatCode>
                <c:ptCount val="49"/>
                <c:pt idx="0">
                  <c:v>0</c:v>
                </c:pt>
                <c:pt idx="1">
                  <c:v>13.96</c:v>
                </c:pt>
                <c:pt idx="2">
                  <c:v>80.889999999999986</c:v>
                </c:pt>
                <c:pt idx="3">
                  <c:v>99.889999999999986</c:v>
                </c:pt>
                <c:pt idx="4">
                  <c:v>112.11999999999999</c:v>
                </c:pt>
                <c:pt idx="5">
                  <c:v>132.51999999999998</c:v>
                </c:pt>
                <c:pt idx="6">
                  <c:v>141.30999999999997</c:v>
                </c:pt>
                <c:pt idx="7">
                  <c:v>177.96999999999997</c:v>
                </c:pt>
                <c:pt idx="8">
                  <c:v>188.74999999999997</c:v>
                </c:pt>
                <c:pt idx="9">
                  <c:v>201.50999999999996</c:v>
                </c:pt>
                <c:pt idx="10">
                  <c:v>218.43999999999997</c:v>
                </c:pt>
                <c:pt idx="11">
                  <c:v>257.57</c:v>
                </c:pt>
                <c:pt idx="12">
                  <c:v>282.25</c:v>
                </c:pt>
                <c:pt idx="13">
                  <c:v>323.35000000000002</c:v>
                </c:pt>
                <c:pt idx="14">
                  <c:v>336.88</c:v>
                </c:pt>
                <c:pt idx="15">
                  <c:v>354.4</c:v>
                </c:pt>
                <c:pt idx="16">
                  <c:v>365.88</c:v>
                </c:pt>
                <c:pt idx="17">
                  <c:v>440.06</c:v>
                </c:pt>
                <c:pt idx="18">
                  <c:v>477.65999999999997</c:v>
                </c:pt>
                <c:pt idx="19">
                  <c:v>483.07</c:v>
                </c:pt>
                <c:pt idx="20">
                  <c:v>498.34999999999997</c:v>
                </c:pt>
                <c:pt idx="21">
                  <c:v>507.78999999999996</c:v>
                </c:pt>
                <c:pt idx="22">
                  <c:v>517.24</c:v>
                </c:pt>
                <c:pt idx="23">
                  <c:v>557.91</c:v>
                </c:pt>
                <c:pt idx="24">
                  <c:v>578.69999999999993</c:v>
                </c:pt>
                <c:pt idx="25">
                  <c:v>597.4799999999999</c:v>
                </c:pt>
                <c:pt idx="26">
                  <c:v>630.32999999999993</c:v>
                </c:pt>
                <c:pt idx="27">
                  <c:v>657.20999999999992</c:v>
                </c:pt>
                <c:pt idx="28">
                  <c:v>659.1099999999999</c:v>
                </c:pt>
                <c:pt idx="29">
                  <c:v>664.50999999999988</c:v>
                </c:pt>
                <c:pt idx="30">
                  <c:v>669.03999999999985</c:v>
                </c:pt>
                <c:pt idx="31">
                  <c:v>671.4899999999999</c:v>
                </c:pt>
                <c:pt idx="32">
                  <c:v>696.86999999999989</c:v>
                </c:pt>
                <c:pt idx="33">
                  <c:v>769.09999999999991</c:v>
                </c:pt>
                <c:pt idx="34">
                  <c:v>789.37999999999988</c:v>
                </c:pt>
                <c:pt idx="35">
                  <c:v>792.3599999999999</c:v>
                </c:pt>
                <c:pt idx="36">
                  <c:v>792.3599999999999</c:v>
                </c:pt>
                <c:pt idx="37">
                  <c:v>837.81999999999994</c:v>
                </c:pt>
                <c:pt idx="38">
                  <c:v>883.26</c:v>
                </c:pt>
                <c:pt idx="39">
                  <c:v>903.98</c:v>
                </c:pt>
                <c:pt idx="40">
                  <c:v>1029.5999999999999</c:v>
                </c:pt>
                <c:pt idx="41">
                  <c:v>1047.3699999999999</c:v>
                </c:pt>
                <c:pt idx="42">
                  <c:v>1066.8999999999999</c:v>
                </c:pt>
                <c:pt idx="43">
                  <c:v>1084.0099999999998</c:v>
                </c:pt>
                <c:pt idx="44">
                  <c:v>1109.0599999999997</c:v>
                </c:pt>
                <c:pt idx="45">
                  <c:v>1114.0499999999997</c:v>
                </c:pt>
                <c:pt idx="46">
                  <c:v>1166.4399999999998</c:v>
                </c:pt>
                <c:pt idx="47">
                  <c:v>1202.6099999999999</c:v>
                </c:pt>
                <c:pt idx="48">
                  <c:v>1227.6599999999999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9424"/>
        <c:axId val="199775872"/>
      </c:lineChart>
      <c:catAx>
        <c:axId val="19907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75872"/>
        <c:crosses val="autoZero"/>
        <c:auto val="1"/>
        <c:lblAlgn val="ctr"/>
        <c:lblOffset val="100"/>
        <c:noMultiLvlLbl val="0"/>
      </c:catAx>
      <c:valAx>
        <c:axId val="19977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7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JT_16!$K$1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JT_16!$K$5:$K$53</c:f>
              <c:numCache>
                <c:formatCode>0.00</c:formatCode>
                <c:ptCount val="49"/>
                <c:pt idx="0">
                  <c:v>0</c:v>
                </c:pt>
                <c:pt idx="1">
                  <c:v>10.129999999999999</c:v>
                </c:pt>
                <c:pt idx="2">
                  <c:v>35.950000000000003</c:v>
                </c:pt>
                <c:pt idx="3">
                  <c:v>50.64</c:v>
                </c:pt>
                <c:pt idx="4">
                  <c:v>58.29</c:v>
                </c:pt>
                <c:pt idx="5">
                  <c:v>66.48</c:v>
                </c:pt>
                <c:pt idx="6">
                  <c:v>73.300000000000011</c:v>
                </c:pt>
                <c:pt idx="7">
                  <c:v>100.18</c:v>
                </c:pt>
                <c:pt idx="8">
                  <c:v>107.11000000000001</c:v>
                </c:pt>
                <c:pt idx="9">
                  <c:v>123.42000000000002</c:v>
                </c:pt>
                <c:pt idx="10">
                  <c:v>134.41000000000003</c:v>
                </c:pt>
                <c:pt idx="11">
                  <c:v>173.83000000000004</c:v>
                </c:pt>
                <c:pt idx="12">
                  <c:v>192.22000000000003</c:v>
                </c:pt>
                <c:pt idx="13">
                  <c:v>232.86</c:v>
                </c:pt>
                <c:pt idx="14">
                  <c:v>245.63000000000002</c:v>
                </c:pt>
                <c:pt idx="15">
                  <c:v>257.72000000000003</c:v>
                </c:pt>
                <c:pt idx="16">
                  <c:v>267.3</c:v>
                </c:pt>
                <c:pt idx="17">
                  <c:v>318.23</c:v>
                </c:pt>
                <c:pt idx="18">
                  <c:v>335.29</c:v>
                </c:pt>
                <c:pt idx="19">
                  <c:v>338.43</c:v>
                </c:pt>
                <c:pt idx="20">
                  <c:v>353.11</c:v>
                </c:pt>
                <c:pt idx="21">
                  <c:v>360.85</c:v>
                </c:pt>
                <c:pt idx="22">
                  <c:v>369.91</c:v>
                </c:pt>
                <c:pt idx="23">
                  <c:v>408.33000000000004</c:v>
                </c:pt>
                <c:pt idx="24">
                  <c:v>429.84000000000003</c:v>
                </c:pt>
                <c:pt idx="25">
                  <c:v>447.58000000000004</c:v>
                </c:pt>
                <c:pt idx="26">
                  <c:v>479.77000000000004</c:v>
                </c:pt>
                <c:pt idx="27">
                  <c:v>511.88000000000005</c:v>
                </c:pt>
                <c:pt idx="28">
                  <c:v>513.66000000000008</c:v>
                </c:pt>
                <c:pt idx="29">
                  <c:v>518.91000000000008</c:v>
                </c:pt>
                <c:pt idx="30">
                  <c:v>523.21</c:v>
                </c:pt>
                <c:pt idx="31">
                  <c:v>526.02</c:v>
                </c:pt>
                <c:pt idx="32">
                  <c:v>567.29</c:v>
                </c:pt>
                <c:pt idx="33">
                  <c:v>642.55999999999995</c:v>
                </c:pt>
                <c:pt idx="34">
                  <c:v>657.9899999999999</c:v>
                </c:pt>
                <c:pt idx="35">
                  <c:v>660.24999999999989</c:v>
                </c:pt>
                <c:pt idx="36">
                  <c:v>660.24999999999989</c:v>
                </c:pt>
                <c:pt idx="37">
                  <c:v>705.57999999999993</c:v>
                </c:pt>
                <c:pt idx="38">
                  <c:v>774.2299999999999</c:v>
                </c:pt>
                <c:pt idx="39">
                  <c:v>800.00999999999988</c:v>
                </c:pt>
                <c:pt idx="40">
                  <c:v>945.68999999999983</c:v>
                </c:pt>
                <c:pt idx="41">
                  <c:v>959.38999999999987</c:v>
                </c:pt>
                <c:pt idx="42">
                  <c:v>975.65999999999985</c:v>
                </c:pt>
                <c:pt idx="43">
                  <c:v>985.78999999999985</c:v>
                </c:pt>
                <c:pt idx="44">
                  <c:v>1011.2999999999998</c:v>
                </c:pt>
                <c:pt idx="45">
                  <c:v>1019.0699999999998</c:v>
                </c:pt>
                <c:pt idx="46">
                  <c:v>1078.5899999999997</c:v>
                </c:pt>
                <c:pt idx="47">
                  <c:v>1116.3099999999997</c:v>
                </c:pt>
                <c:pt idx="48">
                  <c:v>1147.8099999999997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80448"/>
        <c:axId val="199811072"/>
      </c:lineChart>
      <c:catAx>
        <c:axId val="19908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11072"/>
        <c:crosses val="autoZero"/>
        <c:auto val="1"/>
        <c:lblAlgn val="ctr"/>
        <c:lblOffset val="100"/>
        <c:noMultiLvlLbl val="0"/>
      </c:catAx>
      <c:valAx>
        <c:axId val="19981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8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JT_2!$J$5:$J$28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21.59</c:v>
                </c:pt>
                <c:pt idx="3">
                  <c:v>50.53</c:v>
                </c:pt>
                <c:pt idx="4">
                  <c:v>71.87</c:v>
                </c:pt>
                <c:pt idx="5">
                  <c:v>95.28</c:v>
                </c:pt>
                <c:pt idx="6">
                  <c:v>123.36</c:v>
                </c:pt>
                <c:pt idx="7">
                  <c:v>135.88999999999999</c:v>
                </c:pt>
                <c:pt idx="8">
                  <c:v>162.04999999999998</c:v>
                </c:pt>
                <c:pt idx="9">
                  <c:v>200.95999999999998</c:v>
                </c:pt>
                <c:pt idx="10">
                  <c:v>216.80999999999997</c:v>
                </c:pt>
                <c:pt idx="11">
                  <c:v>396.84999999999997</c:v>
                </c:pt>
                <c:pt idx="12">
                  <c:v>412.10999999999996</c:v>
                </c:pt>
                <c:pt idx="13">
                  <c:v>430.34999999999997</c:v>
                </c:pt>
                <c:pt idx="14">
                  <c:v>461.89</c:v>
                </c:pt>
                <c:pt idx="15">
                  <c:v>473.69</c:v>
                </c:pt>
                <c:pt idx="16">
                  <c:v>481.53</c:v>
                </c:pt>
                <c:pt idx="17">
                  <c:v>499.28999999999996</c:v>
                </c:pt>
                <c:pt idx="18">
                  <c:v>515.45999999999992</c:v>
                </c:pt>
                <c:pt idx="19">
                  <c:v>563.90999999999985</c:v>
                </c:pt>
                <c:pt idx="20">
                  <c:v>591.29999999999984</c:v>
                </c:pt>
                <c:pt idx="21">
                  <c:v>614.47999999999979</c:v>
                </c:pt>
                <c:pt idx="22">
                  <c:v>652.7199999999998</c:v>
                </c:pt>
                <c:pt idx="23">
                  <c:v>737.50999999999976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6544"/>
        <c:axId val="79984256"/>
      </c:lineChart>
      <c:catAx>
        <c:axId val="12663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84256"/>
        <c:crosses val="autoZero"/>
        <c:auto val="1"/>
        <c:lblAlgn val="ctr"/>
        <c:lblOffset val="100"/>
        <c:noMultiLvlLbl val="0"/>
      </c:catAx>
      <c:valAx>
        <c:axId val="7998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JT_16!$M$1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JT_16!$M$5:$M$53</c:f>
              <c:numCache>
                <c:formatCode>0.00</c:formatCode>
                <c:ptCount val="49"/>
                <c:pt idx="0">
                  <c:v>0</c:v>
                </c:pt>
                <c:pt idx="1">
                  <c:v>26.737499999999997</c:v>
                </c:pt>
                <c:pt idx="2">
                  <c:v>61.3065</c:v>
                </c:pt>
                <c:pt idx="3">
                  <c:v>80.108999999999995</c:v>
                </c:pt>
                <c:pt idx="4">
                  <c:v>86.98599999999999</c:v>
                </c:pt>
                <c:pt idx="5">
                  <c:v>107.916</c:v>
                </c:pt>
                <c:pt idx="6">
                  <c:v>122.613</c:v>
                </c:pt>
                <c:pt idx="7">
                  <c:v>183.7585</c:v>
                </c:pt>
                <c:pt idx="8">
                  <c:v>198.40950000000001</c:v>
                </c:pt>
                <c:pt idx="9">
                  <c:v>214.53250000000003</c:v>
                </c:pt>
                <c:pt idx="10">
                  <c:v>227.09050000000002</c:v>
                </c:pt>
                <c:pt idx="11">
                  <c:v>263.53399999999999</c:v>
                </c:pt>
                <c:pt idx="12">
                  <c:v>297.63149999999996</c:v>
                </c:pt>
                <c:pt idx="13">
                  <c:v>344.0455</c:v>
                </c:pt>
                <c:pt idx="14">
                  <c:v>360.52499999999998</c:v>
                </c:pt>
                <c:pt idx="15">
                  <c:v>372.24349999999998</c:v>
                </c:pt>
                <c:pt idx="16">
                  <c:v>392.54099999999994</c:v>
                </c:pt>
                <c:pt idx="17">
                  <c:v>438.49499999999989</c:v>
                </c:pt>
                <c:pt idx="18">
                  <c:v>455.1124999999999</c:v>
                </c:pt>
                <c:pt idx="19">
                  <c:v>460.54049999999995</c:v>
                </c:pt>
                <c:pt idx="20">
                  <c:v>474.61649999999992</c:v>
                </c:pt>
                <c:pt idx="21">
                  <c:v>485.12749999999994</c:v>
                </c:pt>
                <c:pt idx="22">
                  <c:v>493.10849999999994</c:v>
                </c:pt>
                <c:pt idx="23">
                  <c:v>525.45799999999986</c:v>
                </c:pt>
                <c:pt idx="24">
                  <c:v>546.82499999999993</c:v>
                </c:pt>
                <c:pt idx="25">
                  <c:v>567.29499999999996</c:v>
                </c:pt>
                <c:pt idx="26">
                  <c:v>606.10749999999985</c:v>
                </c:pt>
                <c:pt idx="27">
                  <c:v>644.05749999999989</c:v>
                </c:pt>
                <c:pt idx="28">
                  <c:v>645.72499999999991</c:v>
                </c:pt>
                <c:pt idx="29">
                  <c:v>650.49749999999995</c:v>
                </c:pt>
                <c:pt idx="30">
                  <c:v>653.95899999999995</c:v>
                </c:pt>
                <c:pt idx="31">
                  <c:v>656.10949999999991</c:v>
                </c:pt>
                <c:pt idx="32">
                  <c:v>732.98699999999997</c:v>
                </c:pt>
                <c:pt idx="33">
                  <c:v>787.39350000000002</c:v>
                </c:pt>
                <c:pt idx="34">
                  <c:v>802.21699999999998</c:v>
                </c:pt>
                <c:pt idx="35">
                  <c:v>805.06899999999996</c:v>
                </c:pt>
                <c:pt idx="36">
                  <c:v>805.06899999999996</c:v>
                </c:pt>
                <c:pt idx="37">
                  <c:v>839.15499999999997</c:v>
                </c:pt>
                <c:pt idx="38">
                  <c:v>866.89300000000003</c:v>
                </c:pt>
                <c:pt idx="39">
                  <c:v>878.09400000000005</c:v>
                </c:pt>
                <c:pt idx="40">
                  <c:v>955.92599999999993</c:v>
                </c:pt>
                <c:pt idx="41">
                  <c:v>976.327</c:v>
                </c:pt>
                <c:pt idx="42">
                  <c:v>993.26649999999995</c:v>
                </c:pt>
                <c:pt idx="43">
                  <c:v>1010.5395</c:v>
                </c:pt>
                <c:pt idx="44">
                  <c:v>1035.6555000000001</c:v>
                </c:pt>
                <c:pt idx="45">
                  <c:v>1041.1985</c:v>
                </c:pt>
                <c:pt idx="46">
                  <c:v>1110.693</c:v>
                </c:pt>
                <c:pt idx="47">
                  <c:v>1152.2655</c:v>
                </c:pt>
                <c:pt idx="48">
                  <c:v>1191.883</c:v>
                </c:pt>
              </c:numCache>
            </c:numRef>
          </c:val>
        </c:ser>
        <c:ser>
          <c:idx val="2"/>
          <c:order val="3"/>
          <c:tx>
            <c:strRef>
              <c:f>JT_16!$L$1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JT_16!$L$5:$L$53</c:f>
              <c:numCache>
                <c:formatCode>0.00</c:formatCode>
                <c:ptCount val="49"/>
                <c:pt idx="0">
                  <c:v>0</c:v>
                </c:pt>
                <c:pt idx="1">
                  <c:v>19.762499999999999</c:v>
                </c:pt>
                <c:pt idx="2">
                  <c:v>45.313499999999998</c:v>
                </c:pt>
                <c:pt idx="3">
                  <c:v>59.210999999999999</c:v>
                </c:pt>
                <c:pt idx="4">
                  <c:v>64.293999999999997</c:v>
                </c:pt>
                <c:pt idx="5">
                  <c:v>79.763999999999996</c:v>
                </c:pt>
                <c:pt idx="6">
                  <c:v>90.626999999999995</c:v>
                </c:pt>
                <c:pt idx="7">
                  <c:v>135.82150000000001</c:v>
                </c:pt>
                <c:pt idx="8">
                  <c:v>146.65050000000002</c:v>
                </c:pt>
                <c:pt idx="9">
                  <c:v>158.56750000000002</c:v>
                </c:pt>
                <c:pt idx="10">
                  <c:v>167.84950000000001</c:v>
                </c:pt>
                <c:pt idx="11">
                  <c:v>194.78600000000003</c:v>
                </c:pt>
                <c:pt idx="12">
                  <c:v>219.98849999999999</c:v>
                </c:pt>
                <c:pt idx="13">
                  <c:v>254.2945</c:v>
                </c:pt>
                <c:pt idx="14">
                  <c:v>266.47499999999997</c:v>
                </c:pt>
                <c:pt idx="15">
                  <c:v>275.13650000000001</c:v>
                </c:pt>
                <c:pt idx="16">
                  <c:v>290.13899999999995</c:v>
                </c:pt>
                <c:pt idx="17">
                  <c:v>324.10499999999996</c:v>
                </c:pt>
                <c:pt idx="18">
                  <c:v>336.38749999999993</c:v>
                </c:pt>
                <c:pt idx="19">
                  <c:v>340.39949999999999</c:v>
                </c:pt>
                <c:pt idx="20">
                  <c:v>350.80349999999999</c:v>
                </c:pt>
                <c:pt idx="21">
                  <c:v>358.57249999999993</c:v>
                </c:pt>
                <c:pt idx="22">
                  <c:v>364.47149999999993</c:v>
                </c:pt>
                <c:pt idx="23">
                  <c:v>388.38199999999995</c:v>
                </c:pt>
                <c:pt idx="24">
                  <c:v>404.17499999999995</c:v>
                </c:pt>
                <c:pt idx="25">
                  <c:v>419.30499999999995</c:v>
                </c:pt>
                <c:pt idx="26">
                  <c:v>447.99249999999995</c:v>
                </c:pt>
                <c:pt idx="27">
                  <c:v>476.04249999999996</c:v>
                </c:pt>
                <c:pt idx="28">
                  <c:v>477.27499999999998</c:v>
                </c:pt>
                <c:pt idx="29">
                  <c:v>480.80249999999995</c:v>
                </c:pt>
                <c:pt idx="30">
                  <c:v>483.36099999999993</c:v>
                </c:pt>
                <c:pt idx="31">
                  <c:v>484.95049999999998</c:v>
                </c:pt>
                <c:pt idx="32">
                  <c:v>541.77300000000002</c:v>
                </c:pt>
                <c:pt idx="33">
                  <c:v>581.98649999999998</c:v>
                </c:pt>
                <c:pt idx="34">
                  <c:v>592.94299999999998</c:v>
                </c:pt>
                <c:pt idx="35">
                  <c:v>595.05100000000004</c:v>
                </c:pt>
                <c:pt idx="36">
                  <c:v>595.05100000000004</c:v>
                </c:pt>
                <c:pt idx="37">
                  <c:v>620.245</c:v>
                </c:pt>
                <c:pt idx="38">
                  <c:v>640.74700000000007</c:v>
                </c:pt>
                <c:pt idx="39">
                  <c:v>649.02600000000007</c:v>
                </c:pt>
                <c:pt idx="40">
                  <c:v>706.55399999999997</c:v>
                </c:pt>
                <c:pt idx="41">
                  <c:v>721.63300000000004</c:v>
                </c:pt>
                <c:pt idx="42">
                  <c:v>734.15350000000001</c:v>
                </c:pt>
                <c:pt idx="43">
                  <c:v>746.92049999999995</c:v>
                </c:pt>
                <c:pt idx="44">
                  <c:v>765.48450000000003</c:v>
                </c:pt>
                <c:pt idx="45">
                  <c:v>769.58150000000012</c:v>
                </c:pt>
                <c:pt idx="46">
                  <c:v>820.947</c:v>
                </c:pt>
                <c:pt idx="47">
                  <c:v>851.67449999999997</c:v>
                </c:pt>
                <c:pt idx="48">
                  <c:v>880.95699999999999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77376"/>
        <c:axId val="199814528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JT_16!$H$1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JT_16!$H$5:$H$53</c:f>
              <c:numCache>
                <c:formatCode>0.00</c:formatCode>
                <c:ptCount val="49"/>
                <c:pt idx="0">
                  <c:v>0</c:v>
                </c:pt>
                <c:pt idx="1">
                  <c:v>23.25</c:v>
                </c:pt>
                <c:pt idx="2">
                  <c:v>53.31</c:v>
                </c:pt>
                <c:pt idx="3">
                  <c:v>69.66</c:v>
                </c:pt>
                <c:pt idx="4">
                  <c:v>75.64</c:v>
                </c:pt>
                <c:pt idx="5">
                  <c:v>93.84</c:v>
                </c:pt>
                <c:pt idx="6">
                  <c:v>106.62</c:v>
                </c:pt>
                <c:pt idx="7">
                  <c:v>159.79000000000002</c:v>
                </c:pt>
                <c:pt idx="8">
                  <c:v>172.53000000000003</c:v>
                </c:pt>
                <c:pt idx="9">
                  <c:v>186.55000000000004</c:v>
                </c:pt>
                <c:pt idx="10">
                  <c:v>197.47000000000003</c:v>
                </c:pt>
                <c:pt idx="11">
                  <c:v>229.16000000000003</c:v>
                </c:pt>
                <c:pt idx="12">
                  <c:v>258.81</c:v>
                </c:pt>
                <c:pt idx="13">
                  <c:v>299.17</c:v>
                </c:pt>
                <c:pt idx="14">
                  <c:v>313.5</c:v>
                </c:pt>
                <c:pt idx="15">
                  <c:v>323.69</c:v>
                </c:pt>
                <c:pt idx="16">
                  <c:v>341.34</c:v>
                </c:pt>
                <c:pt idx="17">
                  <c:v>381.29999999999995</c:v>
                </c:pt>
                <c:pt idx="18">
                  <c:v>395.74999999999994</c:v>
                </c:pt>
                <c:pt idx="19">
                  <c:v>400.46999999999997</c:v>
                </c:pt>
                <c:pt idx="20">
                  <c:v>412.71</c:v>
                </c:pt>
                <c:pt idx="21">
                  <c:v>421.84999999999997</c:v>
                </c:pt>
                <c:pt idx="22">
                  <c:v>428.78999999999996</c:v>
                </c:pt>
                <c:pt idx="23">
                  <c:v>456.91999999999996</c:v>
                </c:pt>
                <c:pt idx="24">
                  <c:v>475.49999999999994</c:v>
                </c:pt>
                <c:pt idx="25">
                  <c:v>493.29999999999995</c:v>
                </c:pt>
                <c:pt idx="26">
                  <c:v>527.04999999999995</c:v>
                </c:pt>
                <c:pt idx="27">
                  <c:v>560.04999999999995</c:v>
                </c:pt>
                <c:pt idx="28">
                  <c:v>561.5</c:v>
                </c:pt>
                <c:pt idx="29">
                  <c:v>565.65</c:v>
                </c:pt>
                <c:pt idx="30">
                  <c:v>568.66</c:v>
                </c:pt>
                <c:pt idx="31">
                  <c:v>570.53</c:v>
                </c:pt>
                <c:pt idx="32">
                  <c:v>637.38</c:v>
                </c:pt>
                <c:pt idx="33">
                  <c:v>684.69</c:v>
                </c:pt>
                <c:pt idx="34">
                  <c:v>697.58</c:v>
                </c:pt>
                <c:pt idx="35">
                  <c:v>700.06000000000006</c:v>
                </c:pt>
                <c:pt idx="36">
                  <c:v>700.06000000000006</c:v>
                </c:pt>
                <c:pt idx="37">
                  <c:v>729.7</c:v>
                </c:pt>
                <c:pt idx="38">
                  <c:v>753.82</c:v>
                </c:pt>
                <c:pt idx="39">
                  <c:v>763.56000000000006</c:v>
                </c:pt>
                <c:pt idx="40">
                  <c:v>831.24</c:v>
                </c:pt>
                <c:pt idx="41">
                  <c:v>848.98</c:v>
                </c:pt>
                <c:pt idx="42">
                  <c:v>863.71</c:v>
                </c:pt>
                <c:pt idx="43">
                  <c:v>878.73</c:v>
                </c:pt>
                <c:pt idx="44">
                  <c:v>900.57</c:v>
                </c:pt>
                <c:pt idx="45">
                  <c:v>905.3900000000001</c:v>
                </c:pt>
                <c:pt idx="46">
                  <c:v>965.82</c:v>
                </c:pt>
                <c:pt idx="47">
                  <c:v>1001.97</c:v>
                </c:pt>
                <c:pt idx="48">
                  <c:v>1036.42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77376"/>
        <c:axId val="199814528"/>
      </c:lineChart>
      <c:catAx>
        <c:axId val="19907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14528"/>
        <c:crosses val="autoZero"/>
        <c:auto val="1"/>
        <c:lblAlgn val="ctr"/>
        <c:lblOffset val="100"/>
        <c:noMultiLvlLbl val="0"/>
      </c:catAx>
      <c:valAx>
        <c:axId val="19981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077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JT_17!$H$1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JT_17!$H$5:$H$46</c:f>
              <c:numCache>
                <c:formatCode>0.00</c:formatCode>
                <c:ptCount val="42"/>
                <c:pt idx="0">
                  <c:v>0</c:v>
                </c:pt>
                <c:pt idx="1">
                  <c:v>69.75</c:v>
                </c:pt>
                <c:pt idx="2">
                  <c:v>107.19</c:v>
                </c:pt>
                <c:pt idx="3">
                  <c:v>151.22</c:v>
                </c:pt>
                <c:pt idx="4">
                  <c:v>185.93</c:v>
                </c:pt>
                <c:pt idx="5">
                  <c:v>252.24</c:v>
                </c:pt>
                <c:pt idx="6">
                  <c:v>270.93</c:v>
                </c:pt>
                <c:pt idx="7">
                  <c:v>292</c:v>
                </c:pt>
                <c:pt idx="8">
                  <c:v>338.39</c:v>
                </c:pt>
                <c:pt idx="9">
                  <c:v>388.83</c:v>
                </c:pt>
                <c:pt idx="10">
                  <c:v>597.06999999999994</c:v>
                </c:pt>
                <c:pt idx="11">
                  <c:v>628.78</c:v>
                </c:pt>
                <c:pt idx="12">
                  <c:v>633.32999999999993</c:v>
                </c:pt>
                <c:pt idx="13">
                  <c:v>633.32999999999993</c:v>
                </c:pt>
                <c:pt idx="14">
                  <c:v>639.66</c:v>
                </c:pt>
                <c:pt idx="15">
                  <c:v>641.16</c:v>
                </c:pt>
                <c:pt idx="16">
                  <c:v>656.13</c:v>
                </c:pt>
                <c:pt idx="17">
                  <c:v>659.88</c:v>
                </c:pt>
                <c:pt idx="18">
                  <c:v>690.06</c:v>
                </c:pt>
                <c:pt idx="19">
                  <c:v>737.76</c:v>
                </c:pt>
                <c:pt idx="20">
                  <c:v>740.25</c:v>
                </c:pt>
                <c:pt idx="21">
                  <c:v>740.25</c:v>
                </c:pt>
                <c:pt idx="22">
                  <c:v>747.14</c:v>
                </c:pt>
                <c:pt idx="23">
                  <c:v>748.25</c:v>
                </c:pt>
                <c:pt idx="24">
                  <c:v>757.21</c:v>
                </c:pt>
                <c:pt idx="25">
                  <c:v>757.21</c:v>
                </c:pt>
                <c:pt idx="26">
                  <c:v>762.12</c:v>
                </c:pt>
                <c:pt idx="27">
                  <c:v>765.77</c:v>
                </c:pt>
                <c:pt idx="28">
                  <c:v>767.68</c:v>
                </c:pt>
                <c:pt idx="29">
                  <c:v>805.28</c:v>
                </c:pt>
                <c:pt idx="30">
                  <c:v>853.05</c:v>
                </c:pt>
                <c:pt idx="31">
                  <c:v>884.76</c:v>
                </c:pt>
                <c:pt idx="32">
                  <c:v>932.18999999999994</c:v>
                </c:pt>
                <c:pt idx="33">
                  <c:v>944.19999999999993</c:v>
                </c:pt>
                <c:pt idx="34">
                  <c:v>968.9</c:v>
                </c:pt>
                <c:pt idx="35">
                  <c:v>990.4</c:v>
                </c:pt>
                <c:pt idx="36">
                  <c:v>1013.14</c:v>
                </c:pt>
                <c:pt idx="37">
                  <c:v>1031.8699999999999</c:v>
                </c:pt>
                <c:pt idx="38">
                  <c:v>1074.05</c:v>
                </c:pt>
                <c:pt idx="39">
                  <c:v>1089.31</c:v>
                </c:pt>
                <c:pt idx="40">
                  <c:v>1103.2</c:v>
                </c:pt>
                <c:pt idx="41">
                  <c:v>1166.76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JT_17!$L$1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JT_17!$L$5:$L$46</c:f>
              <c:numCache>
                <c:formatCode>0.00</c:formatCode>
                <c:ptCount val="42"/>
                <c:pt idx="0">
                  <c:v>0</c:v>
                </c:pt>
                <c:pt idx="1">
                  <c:v>59.287500000000001</c:v>
                </c:pt>
                <c:pt idx="2">
                  <c:v>91.111499999999992</c:v>
                </c:pt>
                <c:pt idx="3">
                  <c:v>128.53700000000001</c:v>
                </c:pt>
                <c:pt idx="4">
                  <c:v>158.04050000000001</c:v>
                </c:pt>
                <c:pt idx="5">
                  <c:v>214.404</c:v>
                </c:pt>
                <c:pt idx="6">
                  <c:v>230.29050000000001</c:v>
                </c:pt>
                <c:pt idx="7">
                  <c:v>248.2</c:v>
                </c:pt>
                <c:pt idx="8">
                  <c:v>287.63149999999996</c:v>
                </c:pt>
                <c:pt idx="9">
                  <c:v>330.50549999999998</c:v>
                </c:pt>
                <c:pt idx="10">
                  <c:v>507.50949999999995</c:v>
                </c:pt>
                <c:pt idx="11">
                  <c:v>534.46299999999997</c:v>
                </c:pt>
                <c:pt idx="12">
                  <c:v>538.33049999999992</c:v>
                </c:pt>
                <c:pt idx="13">
                  <c:v>538.33049999999992</c:v>
                </c:pt>
                <c:pt idx="14">
                  <c:v>543.71100000000001</c:v>
                </c:pt>
                <c:pt idx="15">
                  <c:v>544.98599999999999</c:v>
                </c:pt>
                <c:pt idx="16">
                  <c:v>557.71050000000002</c:v>
                </c:pt>
                <c:pt idx="17">
                  <c:v>560.89800000000002</c:v>
                </c:pt>
                <c:pt idx="18">
                  <c:v>586.55099999999993</c:v>
                </c:pt>
                <c:pt idx="19">
                  <c:v>627.096</c:v>
                </c:pt>
                <c:pt idx="20">
                  <c:v>629.21249999999998</c:v>
                </c:pt>
                <c:pt idx="21">
                  <c:v>629.21249999999998</c:v>
                </c:pt>
                <c:pt idx="22">
                  <c:v>635.06899999999996</c:v>
                </c:pt>
                <c:pt idx="23">
                  <c:v>636.01249999999993</c:v>
                </c:pt>
                <c:pt idx="24">
                  <c:v>643.62850000000003</c:v>
                </c:pt>
                <c:pt idx="25">
                  <c:v>643.62850000000003</c:v>
                </c:pt>
                <c:pt idx="26">
                  <c:v>647.80200000000002</c:v>
                </c:pt>
                <c:pt idx="27">
                  <c:v>650.90449999999998</c:v>
                </c:pt>
                <c:pt idx="28">
                  <c:v>652.52799999999991</c:v>
                </c:pt>
                <c:pt idx="29">
                  <c:v>684.48799999999994</c:v>
                </c:pt>
                <c:pt idx="30">
                  <c:v>725.09249999999997</c:v>
                </c:pt>
                <c:pt idx="31">
                  <c:v>752.04599999999994</c:v>
                </c:pt>
                <c:pt idx="32">
                  <c:v>792.36149999999998</c:v>
                </c:pt>
                <c:pt idx="33">
                  <c:v>802.56999999999994</c:v>
                </c:pt>
                <c:pt idx="34">
                  <c:v>823.56499999999994</c:v>
                </c:pt>
                <c:pt idx="35">
                  <c:v>841.83999999999992</c:v>
                </c:pt>
                <c:pt idx="36">
                  <c:v>861.16899999999998</c:v>
                </c:pt>
                <c:pt idx="37">
                  <c:v>877.08949999999993</c:v>
                </c:pt>
                <c:pt idx="38">
                  <c:v>912.94249999999988</c:v>
                </c:pt>
                <c:pt idx="39">
                  <c:v>925.91349999999989</c:v>
                </c:pt>
                <c:pt idx="40">
                  <c:v>937.72</c:v>
                </c:pt>
                <c:pt idx="41">
                  <c:v>991.74599999999998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JT_17!$M$1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JT_17!$M$5:$M$46</c:f>
              <c:numCache>
                <c:formatCode>0.00</c:formatCode>
                <c:ptCount val="42"/>
                <c:pt idx="0">
                  <c:v>0</c:v>
                </c:pt>
                <c:pt idx="1">
                  <c:v>80.212499999999991</c:v>
                </c:pt>
                <c:pt idx="2">
                  <c:v>123.26849999999999</c:v>
                </c:pt>
                <c:pt idx="3">
                  <c:v>173.90299999999999</c:v>
                </c:pt>
                <c:pt idx="4">
                  <c:v>213.81950000000001</c:v>
                </c:pt>
                <c:pt idx="5">
                  <c:v>290.07599999999996</c:v>
                </c:pt>
                <c:pt idx="6">
                  <c:v>311.56950000000001</c:v>
                </c:pt>
                <c:pt idx="7">
                  <c:v>335.79999999999995</c:v>
                </c:pt>
                <c:pt idx="8">
                  <c:v>389.14849999999996</c:v>
                </c:pt>
                <c:pt idx="9">
                  <c:v>447.15449999999993</c:v>
                </c:pt>
                <c:pt idx="10">
                  <c:v>686.63049999999987</c:v>
                </c:pt>
                <c:pt idx="11">
                  <c:v>723.09699999999987</c:v>
                </c:pt>
                <c:pt idx="12">
                  <c:v>728.32949999999983</c:v>
                </c:pt>
                <c:pt idx="13">
                  <c:v>728.32949999999983</c:v>
                </c:pt>
                <c:pt idx="14">
                  <c:v>735.60899999999992</c:v>
                </c:pt>
                <c:pt idx="15">
                  <c:v>737.33399999999995</c:v>
                </c:pt>
                <c:pt idx="16">
                  <c:v>754.54949999999997</c:v>
                </c:pt>
                <c:pt idx="17">
                  <c:v>758.86199999999997</c:v>
                </c:pt>
                <c:pt idx="18">
                  <c:v>793.56899999999985</c:v>
                </c:pt>
                <c:pt idx="19">
                  <c:v>848.42399999999998</c:v>
                </c:pt>
                <c:pt idx="20">
                  <c:v>851.28749999999991</c:v>
                </c:pt>
                <c:pt idx="21">
                  <c:v>851.28749999999991</c:v>
                </c:pt>
                <c:pt idx="22">
                  <c:v>859.2109999999999</c:v>
                </c:pt>
                <c:pt idx="23">
                  <c:v>860.48749999999995</c:v>
                </c:pt>
                <c:pt idx="24">
                  <c:v>870.79149999999993</c:v>
                </c:pt>
                <c:pt idx="25">
                  <c:v>870.79149999999993</c:v>
                </c:pt>
                <c:pt idx="26">
                  <c:v>876.43799999999999</c:v>
                </c:pt>
                <c:pt idx="27">
                  <c:v>880.63549999999987</c:v>
                </c:pt>
                <c:pt idx="28">
                  <c:v>882.83199999999988</c:v>
                </c:pt>
                <c:pt idx="29">
                  <c:v>926.07199999999989</c:v>
                </c:pt>
                <c:pt idx="30">
                  <c:v>981.00749999999982</c:v>
                </c:pt>
                <c:pt idx="31">
                  <c:v>1017.4739999999999</c:v>
                </c:pt>
                <c:pt idx="32">
                  <c:v>1072.0184999999999</c:v>
                </c:pt>
                <c:pt idx="33">
                  <c:v>1085.83</c:v>
                </c:pt>
                <c:pt idx="34">
                  <c:v>1114.2349999999999</c:v>
                </c:pt>
                <c:pt idx="35">
                  <c:v>1138.9599999999998</c:v>
                </c:pt>
                <c:pt idx="36">
                  <c:v>1165.1109999999999</c:v>
                </c:pt>
                <c:pt idx="37">
                  <c:v>1186.6504999999997</c:v>
                </c:pt>
                <c:pt idx="38">
                  <c:v>1235.1574999999998</c:v>
                </c:pt>
                <c:pt idx="39">
                  <c:v>1252.7064999999998</c:v>
                </c:pt>
                <c:pt idx="40">
                  <c:v>1268.68</c:v>
                </c:pt>
                <c:pt idx="41">
                  <c:v>1341.7739999999999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6128"/>
        <c:axId val="188638336"/>
      </c:lineChart>
      <c:catAx>
        <c:axId val="2020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38336"/>
        <c:crosses val="autoZero"/>
        <c:auto val="1"/>
        <c:lblAlgn val="ctr"/>
        <c:lblOffset val="100"/>
        <c:noMultiLvlLbl val="0"/>
      </c:catAx>
      <c:valAx>
        <c:axId val="18863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9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JT_17!$I$1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JT_17!$I$5:$I$46</c:f>
              <c:numCache>
                <c:formatCode>0.00</c:formatCode>
                <c:ptCount val="42"/>
                <c:pt idx="0">
                  <c:v>0</c:v>
                </c:pt>
                <c:pt idx="1">
                  <c:v>69.02</c:v>
                </c:pt>
                <c:pt idx="2">
                  <c:v>85.259999999999991</c:v>
                </c:pt>
                <c:pt idx="3">
                  <c:v>119.69</c:v>
                </c:pt>
                <c:pt idx="4">
                  <c:v>131.37</c:v>
                </c:pt>
                <c:pt idx="5">
                  <c:v>153.30000000000001</c:v>
                </c:pt>
                <c:pt idx="6">
                  <c:v>163.19</c:v>
                </c:pt>
                <c:pt idx="7">
                  <c:v>172.35</c:v>
                </c:pt>
                <c:pt idx="8">
                  <c:v>179.91</c:v>
                </c:pt>
                <c:pt idx="9">
                  <c:v>190.93</c:v>
                </c:pt>
                <c:pt idx="10">
                  <c:v>230.54000000000002</c:v>
                </c:pt>
                <c:pt idx="11">
                  <c:v>241.40000000000003</c:v>
                </c:pt>
                <c:pt idx="12">
                  <c:v>245.76000000000005</c:v>
                </c:pt>
                <c:pt idx="13">
                  <c:v>245.76000000000005</c:v>
                </c:pt>
                <c:pt idx="14">
                  <c:v>250.97000000000006</c:v>
                </c:pt>
                <c:pt idx="15">
                  <c:v>252.53000000000006</c:v>
                </c:pt>
                <c:pt idx="16">
                  <c:v>267.77000000000004</c:v>
                </c:pt>
                <c:pt idx="17">
                  <c:v>271.94000000000005</c:v>
                </c:pt>
                <c:pt idx="18">
                  <c:v>293.46000000000004</c:v>
                </c:pt>
                <c:pt idx="19">
                  <c:v>337.16</c:v>
                </c:pt>
                <c:pt idx="20">
                  <c:v>340.53000000000003</c:v>
                </c:pt>
                <c:pt idx="21">
                  <c:v>340.53000000000003</c:v>
                </c:pt>
                <c:pt idx="22">
                  <c:v>348.81</c:v>
                </c:pt>
                <c:pt idx="23">
                  <c:v>350.11</c:v>
                </c:pt>
                <c:pt idx="24">
                  <c:v>361.77000000000004</c:v>
                </c:pt>
                <c:pt idx="25">
                  <c:v>361.77000000000004</c:v>
                </c:pt>
                <c:pt idx="26">
                  <c:v>369.05</c:v>
                </c:pt>
                <c:pt idx="27">
                  <c:v>375.44</c:v>
                </c:pt>
                <c:pt idx="28">
                  <c:v>379.27</c:v>
                </c:pt>
                <c:pt idx="29">
                  <c:v>430.09</c:v>
                </c:pt>
                <c:pt idx="30">
                  <c:v>476.96999999999997</c:v>
                </c:pt>
                <c:pt idx="31">
                  <c:v>498.88</c:v>
                </c:pt>
                <c:pt idx="32">
                  <c:v>525.25</c:v>
                </c:pt>
                <c:pt idx="33">
                  <c:v>532.42999999999995</c:v>
                </c:pt>
                <c:pt idx="34">
                  <c:v>554.59999999999991</c:v>
                </c:pt>
                <c:pt idx="35">
                  <c:v>576.63999999999987</c:v>
                </c:pt>
                <c:pt idx="36">
                  <c:v>599.49999999999989</c:v>
                </c:pt>
                <c:pt idx="37">
                  <c:v>620.19999999999993</c:v>
                </c:pt>
                <c:pt idx="38">
                  <c:v>686.77</c:v>
                </c:pt>
                <c:pt idx="39">
                  <c:v>700.73</c:v>
                </c:pt>
                <c:pt idx="40">
                  <c:v>714.14</c:v>
                </c:pt>
                <c:pt idx="41">
                  <c:v>792.82999999999993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5104"/>
        <c:axId val="188640064"/>
      </c:lineChart>
      <c:catAx>
        <c:axId val="2020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0064"/>
        <c:crosses val="autoZero"/>
        <c:auto val="1"/>
        <c:lblAlgn val="ctr"/>
        <c:lblOffset val="100"/>
        <c:noMultiLvlLbl val="0"/>
      </c:catAx>
      <c:valAx>
        <c:axId val="18864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JT_17!$J$1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JT_17!$J$5:$J$46</c:f>
              <c:numCache>
                <c:formatCode>0.00</c:formatCode>
                <c:ptCount val="42"/>
                <c:pt idx="0">
                  <c:v>0</c:v>
                </c:pt>
                <c:pt idx="1">
                  <c:v>70.53</c:v>
                </c:pt>
                <c:pt idx="2">
                  <c:v>87.06</c:v>
                </c:pt>
                <c:pt idx="3">
                  <c:v>122.47</c:v>
                </c:pt>
                <c:pt idx="4">
                  <c:v>134.32999999999998</c:v>
                </c:pt>
                <c:pt idx="5">
                  <c:v>157.22999999999999</c:v>
                </c:pt>
                <c:pt idx="6">
                  <c:v>167.03</c:v>
                </c:pt>
                <c:pt idx="7">
                  <c:v>175.7</c:v>
                </c:pt>
                <c:pt idx="8">
                  <c:v>183.11999999999998</c:v>
                </c:pt>
                <c:pt idx="9">
                  <c:v>195.24999999999997</c:v>
                </c:pt>
                <c:pt idx="10">
                  <c:v>243.98999999999995</c:v>
                </c:pt>
                <c:pt idx="11">
                  <c:v>257.03999999999996</c:v>
                </c:pt>
                <c:pt idx="12">
                  <c:v>261.76</c:v>
                </c:pt>
                <c:pt idx="13">
                  <c:v>261.76</c:v>
                </c:pt>
                <c:pt idx="14">
                  <c:v>267.13</c:v>
                </c:pt>
                <c:pt idx="15">
                  <c:v>268.73</c:v>
                </c:pt>
                <c:pt idx="16">
                  <c:v>285.98</c:v>
                </c:pt>
                <c:pt idx="17">
                  <c:v>291.25</c:v>
                </c:pt>
                <c:pt idx="18">
                  <c:v>319.99</c:v>
                </c:pt>
                <c:pt idx="19">
                  <c:v>366.23</c:v>
                </c:pt>
                <c:pt idx="20">
                  <c:v>369.98</c:v>
                </c:pt>
                <c:pt idx="21">
                  <c:v>369.98</c:v>
                </c:pt>
                <c:pt idx="22">
                  <c:v>378.99</c:v>
                </c:pt>
                <c:pt idx="23">
                  <c:v>380.49</c:v>
                </c:pt>
                <c:pt idx="24">
                  <c:v>399.54</c:v>
                </c:pt>
                <c:pt idx="25">
                  <c:v>399.54</c:v>
                </c:pt>
                <c:pt idx="26">
                  <c:v>411.22</c:v>
                </c:pt>
                <c:pt idx="27">
                  <c:v>421.49</c:v>
                </c:pt>
                <c:pt idx="28">
                  <c:v>426.54</c:v>
                </c:pt>
                <c:pt idx="29">
                  <c:v>482.27000000000004</c:v>
                </c:pt>
                <c:pt idx="30">
                  <c:v>534.83000000000004</c:v>
                </c:pt>
                <c:pt idx="31">
                  <c:v>572.70000000000005</c:v>
                </c:pt>
                <c:pt idx="32">
                  <c:v>612.01</c:v>
                </c:pt>
                <c:pt idx="33">
                  <c:v>624.89</c:v>
                </c:pt>
                <c:pt idx="34">
                  <c:v>649.98</c:v>
                </c:pt>
                <c:pt idx="35">
                  <c:v>675.36</c:v>
                </c:pt>
                <c:pt idx="36">
                  <c:v>701.8</c:v>
                </c:pt>
                <c:pt idx="37">
                  <c:v>723.52</c:v>
                </c:pt>
                <c:pt idx="38">
                  <c:v>779.82999999999993</c:v>
                </c:pt>
                <c:pt idx="39">
                  <c:v>799.94999999999993</c:v>
                </c:pt>
                <c:pt idx="40">
                  <c:v>818.81999999999994</c:v>
                </c:pt>
                <c:pt idx="41">
                  <c:v>909.54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95616"/>
        <c:axId val="188642368"/>
      </c:lineChart>
      <c:catAx>
        <c:axId val="20209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2368"/>
        <c:crosses val="autoZero"/>
        <c:auto val="1"/>
        <c:lblAlgn val="ctr"/>
        <c:lblOffset val="100"/>
        <c:noMultiLvlLbl val="0"/>
      </c:catAx>
      <c:valAx>
        <c:axId val="18864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09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JT_17!$K$1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JT_17!$K$5:$K$46</c:f>
              <c:numCache>
                <c:formatCode>0.00</c:formatCode>
                <c:ptCount val="42"/>
                <c:pt idx="0">
                  <c:v>0</c:v>
                </c:pt>
                <c:pt idx="1">
                  <c:v>82.399999999999991</c:v>
                </c:pt>
                <c:pt idx="2">
                  <c:v>98.72</c:v>
                </c:pt>
                <c:pt idx="3">
                  <c:v>133.44</c:v>
                </c:pt>
                <c:pt idx="4">
                  <c:v>145.41999999999999</c:v>
                </c:pt>
                <c:pt idx="5">
                  <c:v>168.73</c:v>
                </c:pt>
                <c:pt idx="6">
                  <c:v>179.16</c:v>
                </c:pt>
                <c:pt idx="7">
                  <c:v>188.22</c:v>
                </c:pt>
                <c:pt idx="8">
                  <c:v>197.92</c:v>
                </c:pt>
                <c:pt idx="9">
                  <c:v>209.79999999999998</c:v>
                </c:pt>
                <c:pt idx="10">
                  <c:v>245.54999999999998</c:v>
                </c:pt>
                <c:pt idx="11">
                  <c:v>255.21999999999997</c:v>
                </c:pt>
                <c:pt idx="12">
                  <c:v>260.42999999999995</c:v>
                </c:pt>
                <c:pt idx="13">
                  <c:v>260.42999999999995</c:v>
                </c:pt>
                <c:pt idx="14">
                  <c:v>265.27999999999997</c:v>
                </c:pt>
                <c:pt idx="15">
                  <c:v>267.11999999999995</c:v>
                </c:pt>
                <c:pt idx="16">
                  <c:v>285.02999999999997</c:v>
                </c:pt>
                <c:pt idx="17">
                  <c:v>290.34999999999997</c:v>
                </c:pt>
                <c:pt idx="18">
                  <c:v>328.86999999999995</c:v>
                </c:pt>
                <c:pt idx="19">
                  <c:v>382.93999999999994</c:v>
                </c:pt>
                <c:pt idx="20">
                  <c:v>386.86999999999995</c:v>
                </c:pt>
                <c:pt idx="21">
                  <c:v>386.86999999999995</c:v>
                </c:pt>
                <c:pt idx="22">
                  <c:v>397.78</c:v>
                </c:pt>
                <c:pt idx="23">
                  <c:v>399.96</c:v>
                </c:pt>
                <c:pt idx="24">
                  <c:v>431.89</c:v>
                </c:pt>
                <c:pt idx="25">
                  <c:v>431.89</c:v>
                </c:pt>
                <c:pt idx="26">
                  <c:v>444.2</c:v>
                </c:pt>
                <c:pt idx="27">
                  <c:v>463.4</c:v>
                </c:pt>
                <c:pt idx="28">
                  <c:v>480.15999999999997</c:v>
                </c:pt>
                <c:pt idx="29">
                  <c:v>572.39</c:v>
                </c:pt>
                <c:pt idx="30">
                  <c:v>646.77</c:v>
                </c:pt>
                <c:pt idx="31">
                  <c:v>701.6</c:v>
                </c:pt>
                <c:pt idx="32">
                  <c:v>746.92000000000007</c:v>
                </c:pt>
                <c:pt idx="33">
                  <c:v>771.59</c:v>
                </c:pt>
                <c:pt idx="34">
                  <c:v>802.19</c:v>
                </c:pt>
                <c:pt idx="35">
                  <c:v>835.45</c:v>
                </c:pt>
                <c:pt idx="36">
                  <c:v>862.54000000000008</c:v>
                </c:pt>
                <c:pt idx="37">
                  <c:v>884.25000000000011</c:v>
                </c:pt>
                <c:pt idx="38">
                  <c:v>959.22000000000014</c:v>
                </c:pt>
                <c:pt idx="39">
                  <c:v>976.38000000000011</c:v>
                </c:pt>
                <c:pt idx="40">
                  <c:v>994.71000000000015</c:v>
                </c:pt>
                <c:pt idx="41">
                  <c:v>1084.8700000000001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1808"/>
        <c:axId val="188644672"/>
      </c:lineChart>
      <c:catAx>
        <c:axId val="20479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44672"/>
        <c:crosses val="autoZero"/>
        <c:auto val="1"/>
        <c:lblAlgn val="ctr"/>
        <c:lblOffset val="100"/>
        <c:noMultiLvlLbl val="0"/>
      </c:catAx>
      <c:valAx>
        <c:axId val="18864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9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JT_17!$M$1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JT_17!$M$5:$M$46</c:f>
              <c:numCache>
                <c:formatCode>0.00</c:formatCode>
                <c:ptCount val="42"/>
                <c:pt idx="0">
                  <c:v>0</c:v>
                </c:pt>
                <c:pt idx="1">
                  <c:v>80.212499999999991</c:v>
                </c:pt>
                <c:pt idx="2">
                  <c:v>123.26849999999999</c:v>
                </c:pt>
                <c:pt idx="3">
                  <c:v>173.90299999999999</c:v>
                </c:pt>
                <c:pt idx="4">
                  <c:v>213.81950000000001</c:v>
                </c:pt>
                <c:pt idx="5">
                  <c:v>290.07599999999996</c:v>
                </c:pt>
                <c:pt idx="6">
                  <c:v>311.56950000000001</c:v>
                </c:pt>
                <c:pt idx="7">
                  <c:v>335.79999999999995</c:v>
                </c:pt>
                <c:pt idx="8">
                  <c:v>389.14849999999996</c:v>
                </c:pt>
                <c:pt idx="9">
                  <c:v>447.15449999999993</c:v>
                </c:pt>
                <c:pt idx="10">
                  <c:v>686.63049999999987</c:v>
                </c:pt>
                <c:pt idx="11">
                  <c:v>723.09699999999987</c:v>
                </c:pt>
                <c:pt idx="12">
                  <c:v>728.32949999999983</c:v>
                </c:pt>
                <c:pt idx="13">
                  <c:v>728.32949999999983</c:v>
                </c:pt>
                <c:pt idx="14">
                  <c:v>735.60899999999992</c:v>
                </c:pt>
                <c:pt idx="15">
                  <c:v>737.33399999999995</c:v>
                </c:pt>
                <c:pt idx="16">
                  <c:v>754.54949999999997</c:v>
                </c:pt>
                <c:pt idx="17">
                  <c:v>758.86199999999997</c:v>
                </c:pt>
                <c:pt idx="18">
                  <c:v>793.56899999999985</c:v>
                </c:pt>
                <c:pt idx="19">
                  <c:v>848.42399999999998</c:v>
                </c:pt>
                <c:pt idx="20">
                  <c:v>851.28749999999991</c:v>
                </c:pt>
                <c:pt idx="21">
                  <c:v>851.28749999999991</c:v>
                </c:pt>
                <c:pt idx="22">
                  <c:v>859.2109999999999</c:v>
                </c:pt>
                <c:pt idx="23">
                  <c:v>860.48749999999995</c:v>
                </c:pt>
                <c:pt idx="24">
                  <c:v>870.79149999999993</c:v>
                </c:pt>
                <c:pt idx="25">
                  <c:v>870.79149999999993</c:v>
                </c:pt>
                <c:pt idx="26">
                  <c:v>876.43799999999999</c:v>
                </c:pt>
                <c:pt idx="27">
                  <c:v>880.63549999999987</c:v>
                </c:pt>
                <c:pt idx="28">
                  <c:v>882.83199999999988</c:v>
                </c:pt>
                <c:pt idx="29">
                  <c:v>926.07199999999989</c:v>
                </c:pt>
                <c:pt idx="30">
                  <c:v>981.00749999999982</c:v>
                </c:pt>
                <c:pt idx="31">
                  <c:v>1017.4739999999999</c:v>
                </c:pt>
                <c:pt idx="32">
                  <c:v>1072.0184999999999</c:v>
                </c:pt>
                <c:pt idx="33">
                  <c:v>1085.83</c:v>
                </c:pt>
                <c:pt idx="34">
                  <c:v>1114.2349999999999</c:v>
                </c:pt>
                <c:pt idx="35">
                  <c:v>1138.9599999999998</c:v>
                </c:pt>
                <c:pt idx="36">
                  <c:v>1165.1109999999999</c:v>
                </c:pt>
                <c:pt idx="37">
                  <c:v>1186.6504999999997</c:v>
                </c:pt>
                <c:pt idx="38">
                  <c:v>1235.1574999999998</c:v>
                </c:pt>
                <c:pt idx="39">
                  <c:v>1252.7064999999998</c:v>
                </c:pt>
                <c:pt idx="40">
                  <c:v>1268.68</c:v>
                </c:pt>
                <c:pt idx="41">
                  <c:v>1341.7739999999999</c:v>
                </c:pt>
              </c:numCache>
            </c:numRef>
          </c:val>
        </c:ser>
        <c:ser>
          <c:idx val="2"/>
          <c:order val="3"/>
          <c:tx>
            <c:strRef>
              <c:f>JT_17!$L$1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JT_17!$L$5:$L$46</c:f>
              <c:numCache>
                <c:formatCode>0.00</c:formatCode>
                <c:ptCount val="42"/>
                <c:pt idx="0">
                  <c:v>0</c:v>
                </c:pt>
                <c:pt idx="1">
                  <c:v>59.287500000000001</c:v>
                </c:pt>
                <c:pt idx="2">
                  <c:v>91.111499999999992</c:v>
                </c:pt>
                <c:pt idx="3">
                  <c:v>128.53700000000001</c:v>
                </c:pt>
                <c:pt idx="4">
                  <c:v>158.04050000000001</c:v>
                </c:pt>
                <c:pt idx="5">
                  <c:v>214.404</c:v>
                </c:pt>
                <c:pt idx="6">
                  <c:v>230.29050000000001</c:v>
                </c:pt>
                <c:pt idx="7">
                  <c:v>248.2</c:v>
                </c:pt>
                <c:pt idx="8">
                  <c:v>287.63149999999996</c:v>
                </c:pt>
                <c:pt idx="9">
                  <c:v>330.50549999999998</c:v>
                </c:pt>
                <c:pt idx="10">
                  <c:v>507.50949999999995</c:v>
                </c:pt>
                <c:pt idx="11">
                  <c:v>534.46299999999997</c:v>
                </c:pt>
                <c:pt idx="12">
                  <c:v>538.33049999999992</c:v>
                </c:pt>
                <c:pt idx="13">
                  <c:v>538.33049999999992</c:v>
                </c:pt>
                <c:pt idx="14">
                  <c:v>543.71100000000001</c:v>
                </c:pt>
                <c:pt idx="15">
                  <c:v>544.98599999999999</c:v>
                </c:pt>
                <c:pt idx="16">
                  <c:v>557.71050000000002</c:v>
                </c:pt>
                <c:pt idx="17">
                  <c:v>560.89800000000002</c:v>
                </c:pt>
                <c:pt idx="18">
                  <c:v>586.55099999999993</c:v>
                </c:pt>
                <c:pt idx="19">
                  <c:v>627.096</c:v>
                </c:pt>
                <c:pt idx="20">
                  <c:v>629.21249999999998</c:v>
                </c:pt>
                <c:pt idx="21">
                  <c:v>629.21249999999998</c:v>
                </c:pt>
                <c:pt idx="22">
                  <c:v>635.06899999999996</c:v>
                </c:pt>
                <c:pt idx="23">
                  <c:v>636.01249999999993</c:v>
                </c:pt>
                <c:pt idx="24">
                  <c:v>643.62850000000003</c:v>
                </c:pt>
                <c:pt idx="25">
                  <c:v>643.62850000000003</c:v>
                </c:pt>
                <c:pt idx="26">
                  <c:v>647.80200000000002</c:v>
                </c:pt>
                <c:pt idx="27">
                  <c:v>650.90449999999998</c:v>
                </c:pt>
                <c:pt idx="28">
                  <c:v>652.52799999999991</c:v>
                </c:pt>
                <c:pt idx="29">
                  <c:v>684.48799999999994</c:v>
                </c:pt>
                <c:pt idx="30">
                  <c:v>725.09249999999997</c:v>
                </c:pt>
                <c:pt idx="31">
                  <c:v>752.04599999999994</c:v>
                </c:pt>
                <c:pt idx="32">
                  <c:v>792.36149999999998</c:v>
                </c:pt>
                <c:pt idx="33">
                  <c:v>802.56999999999994</c:v>
                </c:pt>
                <c:pt idx="34">
                  <c:v>823.56499999999994</c:v>
                </c:pt>
                <c:pt idx="35">
                  <c:v>841.83999999999992</c:v>
                </c:pt>
                <c:pt idx="36">
                  <c:v>861.16899999999998</c:v>
                </c:pt>
                <c:pt idx="37">
                  <c:v>877.08949999999993</c:v>
                </c:pt>
                <c:pt idx="38">
                  <c:v>912.94249999999988</c:v>
                </c:pt>
                <c:pt idx="39">
                  <c:v>925.91349999999989</c:v>
                </c:pt>
                <c:pt idx="40">
                  <c:v>937.72</c:v>
                </c:pt>
                <c:pt idx="41">
                  <c:v>991.74599999999998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792320"/>
        <c:axId val="206195520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JT_17!$H$1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JT_17!$H$5:$H$46</c:f>
              <c:numCache>
                <c:formatCode>0.00</c:formatCode>
                <c:ptCount val="42"/>
                <c:pt idx="0">
                  <c:v>0</c:v>
                </c:pt>
                <c:pt idx="1">
                  <c:v>69.75</c:v>
                </c:pt>
                <c:pt idx="2">
                  <c:v>107.19</c:v>
                </c:pt>
                <c:pt idx="3">
                  <c:v>151.22</c:v>
                </c:pt>
                <c:pt idx="4">
                  <c:v>185.93</c:v>
                </c:pt>
                <c:pt idx="5">
                  <c:v>252.24</c:v>
                </c:pt>
                <c:pt idx="6">
                  <c:v>270.93</c:v>
                </c:pt>
                <c:pt idx="7">
                  <c:v>292</c:v>
                </c:pt>
                <c:pt idx="8">
                  <c:v>338.39</c:v>
                </c:pt>
                <c:pt idx="9">
                  <c:v>388.83</c:v>
                </c:pt>
                <c:pt idx="10">
                  <c:v>597.06999999999994</c:v>
                </c:pt>
                <c:pt idx="11">
                  <c:v>628.78</c:v>
                </c:pt>
                <c:pt idx="12">
                  <c:v>633.32999999999993</c:v>
                </c:pt>
                <c:pt idx="13">
                  <c:v>633.32999999999993</c:v>
                </c:pt>
                <c:pt idx="14">
                  <c:v>639.66</c:v>
                </c:pt>
                <c:pt idx="15">
                  <c:v>641.16</c:v>
                </c:pt>
                <c:pt idx="16">
                  <c:v>656.13</c:v>
                </c:pt>
                <c:pt idx="17">
                  <c:v>659.88</c:v>
                </c:pt>
                <c:pt idx="18">
                  <c:v>690.06</c:v>
                </c:pt>
                <c:pt idx="19">
                  <c:v>737.76</c:v>
                </c:pt>
                <c:pt idx="20">
                  <c:v>740.25</c:v>
                </c:pt>
                <c:pt idx="21">
                  <c:v>740.25</c:v>
                </c:pt>
                <c:pt idx="22">
                  <c:v>747.14</c:v>
                </c:pt>
                <c:pt idx="23">
                  <c:v>748.25</c:v>
                </c:pt>
                <c:pt idx="24">
                  <c:v>757.21</c:v>
                </c:pt>
                <c:pt idx="25">
                  <c:v>757.21</c:v>
                </c:pt>
                <c:pt idx="26">
                  <c:v>762.12</c:v>
                </c:pt>
                <c:pt idx="27">
                  <c:v>765.77</c:v>
                </c:pt>
                <c:pt idx="28">
                  <c:v>767.68</c:v>
                </c:pt>
                <c:pt idx="29">
                  <c:v>805.28</c:v>
                </c:pt>
                <c:pt idx="30">
                  <c:v>853.05</c:v>
                </c:pt>
                <c:pt idx="31">
                  <c:v>884.76</c:v>
                </c:pt>
                <c:pt idx="32">
                  <c:v>932.18999999999994</c:v>
                </c:pt>
                <c:pt idx="33">
                  <c:v>944.19999999999993</c:v>
                </c:pt>
                <c:pt idx="34">
                  <c:v>968.9</c:v>
                </c:pt>
                <c:pt idx="35">
                  <c:v>990.4</c:v>
                </c:pt>
                <c:pt idx="36">
                  <c:v>1013.14</c:v>
                </c:pt>
                <c:pt idx="37">
                  <c:v>1031.8699999999999</c:v>
                </c:pt>
                <c:pt idx="38">
                  <c:v>1074.05</c:v>
                </c:pt>
                <c:pt idx="39">
                  <c:v>1089.31</c:v>
                </c:pt>
                <c:pt idx="40">
                  <c:v>1103.2</c:v>
                </c:pt>
                <c:pt idx="41">
                  <c:v>1166.76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2320"/>
        <c:axId val="206195520"/>
      </c:lineChart>
      <c:catAx>
        <c:axId val="20479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95520"/>
        <c:crosses val="autoZero"/>
        <c:auto val="1"/>
        <c:lblAlgn val="ctr"/>
        <c:lblOffset val="100"/>
        <c:noMultiLvlLbl val="0"/>
      </c:catAx>
      <c:valAx>
        <c:axId val="20619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9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JT_18!$H$1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JT_18!$H$5:$H$45</c:f>
              <c:numCache>
                <c:formatCode>0.00</c:formatCode>
                <c:ptCount val="41"/>
                <c:pt idx="0">
                  <c:v>0</c:v>
                </c:pt>
                <c:pt idx="1">
                  <c:v>24.14</c:v>
                </c:pt>
                <c:pt idx="2">
                  <c:v>36.489999999999995</c:v>
                </c:pt>
                <c:pt idx="3">
                  <c:v>51.279999999999994</c:v>
                </c:pt>
                <c:pt idx="4">
                  <c:v>94.53</c:v>
                </c:pt>
                <c:pt idx="5">
                  <c:v>114.17</c:v>
                </c:pt>
                <c:pt idx="6">
                  <c:v>151.65</c:v>
                </c:pt>
                <c:pt idx="7">
                  <c:v>159.17000000000002</c:v>
                </c:pt>
                <c:pt idx="8">
                  <c:v>165.89000000000001</c:v>
                </c:pt>
                <c:pt idx="9">
                  <c:v>171.28</c:v>
                </c:pt>
                <c:pt idx="10">
                  <c:v>179.9</c:v>
                </c:pt>
                <c:pt idx="11">
                  <c:v>225.21</c:v>
                </c:pt>
                <c:pt idx="12">
                  <c:v>252.3</c:v>
                </c:pt>
                <c:pt idx="13">
                  <c:v>276.64</c:v>
                </c:pt>
                <c:pt idx="14">
                  <c:v>277.83</c:v>
                </c:pt>
                <c:pt idx="15">
                  <c:v>281.53999999999996</c:v>
                </c:pt>
                <c:pt idx="16">
                  <c:v>286.64999999999998</c:v>
                </c:pt>
                <c:pt idx="17">
                  <c:v>305.77999999999997</c:v>
                </c:pt>
                <c:pt idx="18">
                  <c:v>305.77999999999997</c:v>
                </c:pt>
                <c:pt idx="19">
                  <c:v>305.77999999999997</c:v>
                </c:pt>
                <c:pt idx="20">
                  <c:v>309.64999999999998</c:v>
                </c:pt>
                <c:pt idx="21">
                  <c:v>317.28999999999996</c:v>
                </c:pt>
                <c:pt idx="22">
                  <c:v>326.64</c:v>
                </c:pt>
                <c:pt idx="23">
                  <c:v>331.03999999999996</c:v>
                </c:pt>
                <c:pt idx="24">
                  <c:v>340.08</c:v>
                </c:pt>
                <c:pt idx="25">
                  <c:v>353.78999999999996</c:v>
                </c:pt>
                <c:pt idx="26">
                  <c:v>374.45</c:v>
                </c:pt>
                <c:pt idx="27">
                  <c:v>379.27</c:v>
                </c:pt>
                <c:pt idx="28">
                  <c:v>379.27</c:v>
                </c:pt>
                <c:pt idx="29">
                  <c:v>384.33</c:v>
                </c:pt>
                <c:pt idx="30">
                  <c:v>387.05</c:v>
                </c:pt>
                <c:pt idx="31">
                  <c:v>414.21000000000004</c:v>
                </c:pt>
                <c:pt idx="32">
                  <c:v>424.40000000000003</c:v>
                </c:pt>
                <c:pt idx="33">
                  <c:v>431.01000000000005</c:v>
                </c:pt>
                <c:pt idx="34">
                  <c:v>438.92000000000007</c:v>
                </c:pt>
                <c:pt idx="35">
                  <c:v>446.78000000000009</c:v>
                </c:pt>
                <c:pt idx="36">
                  <c:v>467.78000000000009</c:v>
                </c:pt>
                <c:pt idx="37">
                  <c:v>478.88000000000011</c:v>
                </c:pt>
                <c:pt idx="38">
                  <c:v>511.8900000000001</c:v>
                </c:pt>
                <c:pt idx="39">
                  <c:v>526.84000000000015</c:v>
                </c:pt>
                <c:pt idx="40">
                  <c:v>591.19000000000017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JT_18!$L$1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JT_18!$L$5:$L$45</c:f>
              <c:numCache>
                <c:formatCode>0.00</c:formatCode>
                <c:ptCount val="41"/>
                <c:pt idx="0">
                  <c:v>0</c:v>
                </c:pt>
                <c:pt idx="1">
                  <c:v>20.518999999999998</c:v>
                </c:pt>
                <c:pt idx="2">
                  <c:v>31.016499999999994</c:v>
                </c:pt>
                <c:pt idx="3">
                  <c:v>43.587999999999994</c:v>
                </c:pt>
                <c:pt idx="4">
                  <c:v>80.350499999999997</c:v>
                </c:pt>
                <c:pt idx="5">
                  <c:v>97.044499999999999</c:v>
                </c:pt>
                <c:pt idx="6">
                  <c:v>128.9025</c:v>
                </c:pt>
                <c:pt idx="7">
                  <c:v>135.2945</c:v>
                </c:pt>
                <c:pt idx="8">
                  <c:v>141.00650000000002</c:v>
                </c:pt>
                <c:pt idx="9">
                  <c:v>145.58799999999999</c:v>
                </c:pt>
                <c:pt idx="10">
                  <c:v>152.91499999999999</c:v>
                </c:pt>
                <c:pt idx="11">
                  <c:v>191.42850000000001</c:v>
                </c:pt>
                <c:pt idx="12">
                  <c:v>214.45500000000001</c:v>
                </c:pt>
                <c:pt idx="13">
                  <c:v>235.14399999999998</c:v>
                </c:pt>
                <c:pt idx="14">
                  <c:v>236.15549999999999</c:v>
                </c:pt>
                <c:pt idx="15">
                  <c:v>239.30899999999997</c:v>
                </c:pt>
                <c:pt idx="16">
                  <c:v>243.65249999999997</c:v>
                </c:pt>
                <c:pt idx="17">
                  <c:v>259.91299999999995</c:v>
                </c:pt>
                <c:pt idx="18">
                  <c:v>259.91299999999995</c:v>
                </c:pt>
                <c:pt idx="19">
                  <c:v>259.91299999999995</c:v>
                </c:pt>
                <c:pt idx="20">
                  <c:v>263.20249999999999</c:v>
                </c:pt>
                <c:pt idx="21">
                  <c:v>269.69649999999996</c:v>
                </c:pt>
                <c:pt idx="22">
                  <c:v>277.64400000000001</c:v>
                </c:pt>
                <c:pt idx="23">
                  <c:v>281.38399999999996</c:v>
                </c:pt>
                <c:pt idx="24">
                  <c:v>289.06799999999998</c:v>
                </c:pt>
                <c:pt idx="25">
                  <c:v>300.72149999999993</c:v>
                </c:pt>
                <c:pt idx="26">
                  <c:v>318.28249999999997</c:v>
                </c:pt>
                <c:pt idx="27">
                  <c:v>322.37949999999995</c:v>
                </c:pt>
                <c:pt idx="28">
                  <c:v>322.37949999999995</c:v>
                </c:pt>
                <c:pt idx="29">
                  <c:v>326.68049999999999</c:v>
                </c:pt>
                <c:pt idx="30">
                  <c:v>328.99250000000001</c:v>
                </c:pt>
                <c:pt idx="31">
                  <c:v>352.07850000000002</c:v>
                </c:pt>
                <c:pt idx="32">
                  <c:v>360.74</c:v>
                </c:pt>
                <c:pt idx="33">
                  <c:v>366.35850000000005</c:v>
                </c:pt>
                <c:pt idx="34">
                  <c:v>373.08200000000005</c:v>
                </c:pt>
                <c:pt idx="35">
                  <c:v>379.76300000000009</c:v>
                </c:pt>
                <c:pt idx="36">
                  <c:v>397.61300000000006</c:v>
                </c:pt>
                <c:pt idx="37">
                  <c:v>407.04800000000006</c:v>
                </c:pt>
                <c:pt idx="38">
                  <c:v>435.1065000000001</c:v>
                </c:pt>
                <c:pt idx="39">
                  <c:v>447.81400000000014</c:v>
                </c:pt>
                <c:pt idx="40">
                  <c:v>502.51150000000013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JT_18!$M$1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JT_18!$M$5:$M$45</c:f>
              <c:numCache>
                <c:formatCode>0.00</c:formatCode>
                <c:ptCount val="41"/>
                <c:pt idx="0">
                  <c:v>0</c:v>
                </c:pt>
                <c:pt idx="1">
                  <c:v>27.760999999999999</c:v>
                </c:pt>
                <c:pt idx="2">
                  <c:v>41.963499999999989</c:v>
                </c:pt>
                <c:pt idx="3">
                  <c:v>58.971999999999987</c:v>
                </c:pt>
                <c:pt idx="4">
                  <c:v>108.70949999999999</c:v>
                </c:pt>
                <c:pt idx="5">
                  <c:v>131.2955</c:v>
                </c:pt>
                <c:pt idx="6">
                  <c:v>174.39749999999998</c:v>
                </c:pt>
                <c:pt idx="7">
                  <c:v>183.0455</c:v>
                </c:pt>
                <c:pt idx="8">
                  <c:v>190.77350000000001</c:v>
                </c:pt>
                <c:pt idx="9">
                  <c:v>196.97199999999998</c:v>
                </c:pt>
                <c:pt idx="10">
                  <c:v>206.88499999999999</c:v>
                </c:pt>
                <c:pt idx="11">
                  <c:v>258.99149999999997</c:v>
                </c:pt>
                <c:pt idx="12">
                  <c:v>290.14499999999998</c:v>
                </c:pt>
                <c:pt idx="13">
                  <c:v>318.13599999999997</c:v>
                </c:pt>
                <c:pt idx="14">
                  <c:v>319.50449999999995</c:v>
                </c:pt>
                <c:pt idx="15">
                  <c:v>323.77099999999996</c:v>
                </c:pt>
                <c:pt idx="16">
                  <c:v>329.64749999999992</c:v>
                </c:pt>
                <c:pt idx="17">
                  <c:v>351.64699999999993</c:v>
                </c:pt>
                <c:pt idx="18">
                  <c:v>351.64699999999993</c:v>
                </c:pt>
                <c:pt idx="19">
                  <c:v>351.64699999999993</c:v>
                </c:pt>
                <c:pt idx="20">
                  <c:v>356.09749999999997</c:v>
                </c:pt>
                <c:pt idx="21">
                  <c:v>364.88349999999991</c:v>
                </c:pt>
                <c:pt idx="22">
                  <c:v>375.63599999999997</c:v>
                </c:pt>
                <c:pt idx="23">
                  <c:v>380.69599999999991</c:v>
                </c:pt>
                <c:pt idx="24">
                  <c:v>391.09199999999993</c:v>
                </c:pt>
                <c:pt idx="25">
                  <c:v>406.85849999999994</c:v>
                </c:pt>
                <c:pt idx="26">
                  <c:v>430.61749999999995</c:v>
                </c:pt>
                <c:pt idx="27">
                  <c:v>436.16049999999996</c:v>
                </c:pt>
                <c:pt idx="28">
                  <c:v>436.16049999999996</c:v>
                </c:pt>
                <c:pt idx="29">
                  <c:v>441.97949999999997</c:v>
                </c:pt>
                <c:pt idx="30">
                  <c:v>445.10749999999996</c:v>
                </c:pt>
                <c:pt idx="31">
                  <c:v>476.3415</c:v>
                </c:pt>
                <c:pt idx="32">
                  <c:v>488.06</c:v>
                </c:pt>
                <c:pt idx="33">
                  <c:v>495.66149999999999</c:v>
                </c:pt>
                <c:pt idx="34">
                  <c:v>504.75800000000004</c:v>
                </c:pt>
                <c:pt idx="35">
                  <c:v>513.79700000000003</c:v>
                </c:pt>
                <c:pt idx="36">
                  <c:v>537.947</c:v>
                </c:pt>
                <c:pt idx="37">
                  <c:v>550.7120000000001</c:v>
                </c:pt>
                <c:pt idx="38">
                  <c:v>588.6735000000001</c:v>
                </c:pt>
                <c:pt idx="39">
                  <c:v>605.8660000000001</c:v>
                </c:pt>
                <c:pt idx="40">
                  <c:v>679.86850000000015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8224"/>
        <c:axId val="168946496"/>
      </c:lineChart>
      <c:catAx>
        <c:axId val="2054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46496"/>
        <c:crosses val="autoZero"/>
        <c:auto val="1"/>
        <c:lblAlgn val="ctr"/>
        <c:lblOffset val="100"/>
        <c:noMultiLvlLbl val="0"/>
      </c:catAx>
      <c:valAx>
        <c:axId val="16894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JT_18!$I$1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JT_18!$I$5:$I$45</c:f>
              <c:numCache>
                <c:formatCode>0.00</c:formatCode>
                <c:ptCount val="41"/>
                <c:pt idx="0">
                  <c:v>0</c:v>
                </c:pt>
                <c:pt idx="1">
                  <c:v>22.81</c:v>
                </c:pt>
                <c:pt idx="2">
                  <c:v>34.74</c:v>
                </c:pt>
                <c:pt idx="3">
                  <c:v>48.32</c:v>
                </c:pt>
                <c:pt idx="4">
                  <c:v>87.97</c:v>
                </c:pt>
                <c:pt idx="5">
                  <c:v>116.75</c:v>
                </c:pt>
                <c:pt idx="6">
                  <c:v>154.16</c:v>
                </c:pt>
                <c:pt idx="7">
                  <c:v>163.63</c:v>
                </c:pt>
                <c:pt idx="8">
                  <c:v>174.2</c:v>
                </c:pt>
                <c:pt idx="9">
                  <c:v>181.61999999999998</c:v>
                </c:pt>
                <c:pt idx="10">
                  <c:v>193.76</c:v>
                </c:pt>
                <c:pt idx="11">
                  <c:v>240.57</c:v>
                </c:pt>
                <c:pt idx="12">
                  <c:v>263.31</c:v>
                </c:pt>
                <c:pt idx="13">
                  <c:v>301.36</c:v>
                </c:pt>
                <c:pt idx="14">
                  <c:v>303.34000000000003</c:v>
                </c:pt>
                <c:pt idx="15">
                  <c:v>307.78000000000003</c:v>
                </c:pt>
                <c:pt idx="16">
                  <c:v>314.50000000000006</c:v>
                </c:pt>
                <c:pt idx="17">
                  <c:v>348.30000000000007</c:v>
                </c:pt>
                <c:pt idx="18">
                  <c:v>348.30000000000007</c:v>
                </c:pt>
                <c:pt idx="19">
                  <c:v>348.30000000000007</c:v>
                </c:pt>
                <c:pt idx="20">
                  <c:v>353.13000000000005</c:v>
                </c:pt>
                <c:pt idx="21">
                  <c:v>360.91</c:v>
                </c:pt>
                <c:pt idx="22">
                  <c:v>368.25</c:v>
                </c:pt>
                <c:pt idx="23">
                  <c:v>373.38</c:v>
                </c:pt>
                <c:pt idx="24">
                  <c:v>382.45</c:v>
                </c:pt>
                <c:pt idx="25">
                  <c:v>396.48</c:v>
                </c:pt>
                <c:pt idx="26">
                  <c:v>419.66</c:v>
                </c:pt>
                <c:pt idx="27">
                  <c:v>424.12</c:v>
                </c:pt>
                <c:pt idx="28">
                  <c:v>424.12</c:v>
                </c:pt>
                <c:pt idx="29">
                  <c:v>428.51</c:v>
                </c:pt>
                <c:pt idx="30">
                  <c:v>431.19</c:v>
                </c:pt>
                <c:pt idx="31">
                  <c:v>456.15</c:v>
                </c:pt>
                <c:pt idx="32">
                  <c:v>466.12</c:v>
                </c:pt>
                <c:pt idx="33">
                  <c:v>473.04</c:v>
                </c:pt>
                <c:pt idx="34">
                  <c:v>481.12</c:v>
                </c:pt>
                <c:pt idx="35">
                  <c:v>488.95</c:v>
                </c:pt>
                <c:pt idx="36">
                  <c:v>510.56</c:v>
                </c:pt>
                <c:pt idx="37">
                  <c:v>522.15</c:v>
                </c:pt>
                <c:pt idx="38">
                  <c:v>555.79</c:v>
                </c:pt>
                <c:pt idx="39">
                  <c:v>571.41999999999996</c:v>
                </c:pt>
                <c:pt idx="40">
                  <c:v>636.45999999999992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9248"/>
        <c:axId val="168945920"/>
      </c:lineChart>
      <c:catAx>
        <c:axId val="2054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45920"/>
        <c:crosses val="autoZero"/>
        <c:auto val="1"/>
        <c:lblAlgn val="ctr"/>
        <c:lblOffset val="100"/>
        <c:noMultiLvlLbl val="0"/>
      </c:catAx>
      <c:valAx>
        <c:axId val="16894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JT_18!$J$1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JT_18!$J$5:$J$45</c:f>
              <c:numCache>
                <c:formatCode>0.00</c:formatCode>
                <c:ptCount val="41"/>
                <c:pt idx="0">
                  <c:v>0</c:v>
                </c:pt>
                <c:pt idx="1">
                  <c:v>25.560000000000002</c:v>
                </c:pt>
                <c:pt idx="2">
                  <c:v>38.660000000000004</c:v>
                </c:pt>
                <c:pt idx="3">
                  <c:v>56.370000000000005</c:v>
                </c:pt>
                <c:pt idx="4">
                  <c:v>96.450000000000017</c:v>
                </c:pt>
                <c:pt idx="5">
                  <c:v>128.88000000000002</c:v>
                </c:pt>
                <c:pt idx="6">
                  <c:v>168.64000000000001</c:v>
                </c:pt>
                <c:pt idx="7">
                  <c:v>178.24</c:v>
                </c:pt>
                <c:pt idx="8">
                  <c:v>191.86</c:v>
                </c:pt>
                <c:pt idx="9">
                  <c:v>202.04000000000002</c:v>
                </c:pt>
                <c:pt idx="10">
                  <c:v>218.19000000000003</c:v>
                </c:pt>
                <c:pt idx="11">
                  <c:v>267.93</c:v>
                </c:pt>
                <c:pt idx="12">
                  <c:v>293.69</c:v>
                </c:pt>
                <c:pt idx="13">
                  <c:v>325.39999999999998</c:v>
                </c:pt>
                <c:pt idx="14">
                  <c:v>327.79999999999995</c:v>
                </c:pt>
                <c:pt idx="15">
                  <c:v>334.79999999999995</c:v>
                </c:pt>
                <c:pt idx="16">
                  <c:v>347.69999999999993</c:v>
                </c:pt>
                <c:pt idx="17">
                  <c:v>416.91999999999996</c:v>
                </c:pt>
                <c:pt idx="18">
                  <c:v>416.91999999999996</c:v>
                </c:pt>
                <c:pt idx="19">
                  <c:v>416.91999999999996</c:v>
                </c:pt>
                <c:pt idx="20">
                  <c:v>423.33</c:v>
                </c:pt>
                <c:pt idx="21">
                  <c:v>431.45</c:v>
                </c:pt>
                <c:pt idx="22">
                  <c:v>440.28999999999996</c:v>
                </c:pt>
                <c:pt idx="23">
                  <c:v>446.86999999999995</c:v>
                </c:pt>
                <c:pt idx="24">
                  <c:v>460.25999999999993</c:v>
                </c:pt>
                <c:pt idx="25">
                  <c:v>484.00999999999993</c:v>
                </c:pt>
                <c:pt idx="26">
                  <c:v>519.9799999999999</c:v>
                </c:pt>
                <c:pt idx="27">
                  <c:v>524.82999999999993</c:v>
                </c:pt>
                <c:pt idx="28">
                  <c:v>524.82999999999993</c:v>
                </c:pt>
                <c:pt idx="29">
                  <c:v>529.49999999999989</c:v>
                </c:pt>
                <c:pt idx="30">
                  <c:v>532.29999999999984</c:v>
                </c:pt>
                <c:pt idx="31">
                  <c:v>558.27999999999986</c:v>
                </c:pt>
                <c:pt idx="32">
                  <c:v>568.64999999999986</c:v>
                </c:pt>
                <c:pt idx="33">
                  <c:v>575.51999999999987</c:v>
                </c:pt>
                <c:pt idx="34">
                  <c:v>583.55999999999983</c:v>
                </c:pt>
                <c:pt idx="35">
                  <c:v>592.11999999999978</c:v>
                </c:pt>
                <c:pt idx="36">
                  <c:v>616.87999999999977</c:v>
                </c:pt>
                <c:pt idx="37">
                  <c:v>628.37999999999977</c:v>
                </c:pt>
                <c:pt idx="38">
                  <c:v>664.02999999999975</c:v>
                </c:pt>
                <c:pt idx="39">
                  <c:v>679.76999999999975</c:v>
                </c:pt>
                <c:pt idx="40">
                  <c:v>749.17999999999972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8736"/>
        <c:axId val="168950528"/>
      </c:lineChart>
      <c:catAx>
        <c:axId val="2054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50528"/>
        <c:crosses val="autoZero"/>
        <c:auto val="1"/>
        <c:lblAlgn val="ctr"/>
        <c:lblOffset val="100"/>
        <c:noMultiLvlLbl val="0"/>
      </c:catAx>
      <c:valAx>
        <c:axId val="1689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JT_18!$K$1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JT_18!$K$5:$K$45</c:f>
              <c:numCache>
                <c:formatCode>0.00</c:formatCode>
                <c:ptCount val="41"/>
                <c:pt idx="0">
                  <c:v>0</c:v>
                </c:pt>
                <c:pt idx="1">
                  <c:v>23.04</c:v>
                </c:pt>
                <c:pt idx="2">
                  <c:v>38.61</c:v>
                </c:pt>
                <c:pt idx="3">
                  <c:v>55.019999999999996</c:v>
                </c:pt>
                <c:pt idx="4">
                  <c:v>97.34</c:v>
                </c:pt>
                <c:pt idx="5">
                  <c:v>138.4</c:v>
                </c:pt>
                <c:pt idx="6">
                  <c:v>185.3</c:v>
                </c:pt>
                <c:pt idx="7">
                  <c:v>197.74</c:v>
                </c:pt>
                <c:pt idx="8">
                  <c:v>212.4</c:v>
                </c:pt>
                <c:pt idx="9">
                  <c:v>229.38</c:v>
                </c:pt>
                <c:pt idx="10">
                  <c:v>251.76</c:v>
                </c:pt>
                <c:pt idx="11">
                  <c:v>302.76</c:v>
                </c:pt>
                <c:pt idx="12">
                  <c:v>342.28999999999996</c:v>
                </c:pt>
                <c:pt idx="13">
                  <c:v>398.65999999999997</c:v>
                </c:pt>
                <c:pt idx="14">
                  <c:v>404.59999999999997</c:v>
                </c:pt>
                <c:pt idx="15">
                  <c:v>434.21</c:v>
                </c:pt>
                <c:pt idx="16">
                  <c:v>486.78</c:v>
                </c:pt>
                <c:pt idx="17">
                  <c:v>660.34999999999991</c:v>
                </c:pt>
                <c:pt idx="18">
                  <c:v>660.34999999999991</c:v>
                </c:pt>
                <c:pt idx="19">
                  <c:v>660.34999999999991</c:v>
                </c:pt>
                <c:pt idx="20">
                  <c:v>668.49999999999989</c:v>
                </c:pt>
                <c:pt idx="21">
                  <c:v>677.87999999999988</c:v>
                </c:pt>
                <c:pt idx="22">
                  <c:v>697.94999999999993</c:v>
                </c:pt>
                <c:pt idx="23">
                  <c:v>717.9</c:v>
                </c:pt>
                <c:pt idx="24">
                  <c:v>756.74</c:v>
                </c:pt>
                <c:pt idx="25">
                  <c:v>814.09</c:v>
                </c:pt>
                <c:pt idx="26">
                  <c:v>881.98</c:v>
                </c:pt>
                <c:pt idx="27">
                  <c:v>887.02</c:v>
                </c:pt>
                <c:pt idx="28">
                  <c:v>887.02</c:v>
                </c:pt>
                <c:pt idx="29">
                  <c:v>893.54</c:v>
                </c:pt>
                <c:pt idx="30">
                  <c:v>896.62</c:v>
                </c:pt>
                <c:pt idx="31">
                  <c:v>925.68000000000006</c:v>
                </c:pt>
                <c:pt idx="32">
                  <c:v>937.13000000000011</c:v>
                </c:pt>
                <c:pt idx="33">
                  <c:v>945.25000000000011</c:v>
                </c:pt>
                <c:pt idx="34">
                  <c:v>954.50000000000011</c:v>
                </c:pt>
                <c:pt idx="35">
                  <c:v>963.88000000000011</c:v>
                </c:pt>
                <c:pt idx="36">
                  <c:v>988.72000000000014</c:v>
                </c:pt>
                <c:pt idx="37">
                  <c:v>1001.4300000000002</c:v>
                </c:pt>
                <c:pt idx="38">
                  <c:v>1037.8200000000002</c:v>
                </c:pt>
                <c:pt idx="39">
                  <c:v>1056.5000000000002</c:v>
                </c:pt>
                <c:pt idx="40">
                  <c:v>1147.8500000000001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30272"/>
        <c:axId val="206199552"/>
      </c:lineChart>
      <c:catAx>
        <c:axId val="20543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199552"/>
        <c:crosses val="autoZero"/>
        <c:auto val="1"/>
        <c:lblAlgn val="ctr"/>
        <c:lblOffset val="100"/>
        <c:noMultiLvlLbl val="0"/>
      </c:catAx>
      <c:valAx>
        <c:axId val="20619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3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JT_2!$K$5:$K$28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16.23</c:v>
                </c:pt>
                <c:pt idx="3">
                  <c:v>45.16</c:v>
                </c:pt>
                <c:pt idx="4">
                  <c:v>56.899999999999991</c:v>
                </c:pt>
                <c:pt idx="5">
                  <c:v>83.94</c:v>
                </c:pt>
                <c:pt idx="6">
                  <c:v>121.42999999999999</c:v>
                </c:pt>
                <c:pt idx="7">
                  <c:v>135.51</c:v>
                </c:pt>
                <c:pt idx="8">
                  <c:v>159.57999999999998</c:v>
                </c:pt>
                <c:pt idx="9">
                  <c:v>200.76999999999998</c:v>
                </c:pt>
                <c:pt idx="10">
                  <c:v>213.77999999999997</c:v>
                </c:pt>
                <c:pt idx="11">
                  <c:v>393.25</c:v>
                </c:pt>
                <c:pt idx="12">
                  <c:v>408.28</c:v>
                </c:pt>
                <c:pt idx="13">
                  <c:v>426.71999999999997</c:v>
                </c:pt>
                <c:pt idx="14">
                  <c:v>456.90999999999997</c:v>
                </c:pt>
                <c:pt idx="15">
                  <c:v>469.10999999999996</c:v>
                </c:pt>
                <c:pt idx="16">
                  <c:v>477.55999999999995</c:v>
                </c:pt>
                <c:pt idx="17">
                  <c:v>495.43999999999994</c:v>
                </c:pt>
                <c:pt idx="18">
                  <c:v>512.2399999999999</c:v>
                </c:pt>
                <c:pt idx="19">
                  <c:v>559.36999999999989</c:v>
                </c:pt>
                <c:pt idx="20">
                  <c:v>595.30999999999983</c:v>
                </c:pt>
                <c:pt idx="21">
                  <c:v>620.64999999999986</c:v>
                </c:pt>
                <c:pt idx="22">
                  <c:v>658.53999999999985</c:v>
                </c:pt>
                <c:pt idx="23">
                  <c:v>754.54999999999984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9104"/>
        <c:axId val="80084992"/>
      </c:lineChart>
      <c:catAx>
        <c:axId val="1266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84992"/>
        <c:crosses val="autoZero"/>
        <c:auto val="1"/>
        <c:lblAlgn val="ctr"/>
        <c:lblOffset val="100"/>
        <c:noMultiLvlLbl val="0"/>
      </c:catAx>
      <c:valAx>
        <c:axId val="800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JT_18!$M$1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JT_18!$M$5:$M$45</c:f>
              <c:numCache>
                <c:formatCode>0.00</c:formatCode>
                <c:ptCount val="41"/>
                <c:pt idx="0">
                  <c:v>0</c:v>
                </c:pt>
                <c:pt idx="1">
                  <c:v>27.760999999999999</c:v>
                </c:pt>
                <c:pt idx="2">
                  <c:v>41.963499999999989</c:v>
                </c:pt>
                <c:pt idx="3">
                  <c:v>58.971999999999987</c:v>
                </c:pt>
                <c:pt idx="4">
                  <c:v>108.70949999999999</c:v>
                </c:pt>
                <c:pt idx="5">
                  <c:v>131.2955</c:v>
                </c:pt>
                <c:pt idx="6">
                  <c:v>174.39749999999998</c:v>
                </c:pt>
                <c:pt idx="7">
                  <c:v>183.0455</c:v>
                </c:pt>
                <c:pt idx="8">
                  <c:v>190.77350000000001</c:v>
                </c:pt>
                <c:pt idx="9">
                  <c:v>196.97199999999998</c:v>
                </c:pt>
                <c:pt idx="10">
                  <c:v>206.88499999999999</c:v>
                </c:pt>
                <c:pt idx="11">
                  <c:v>258.99149999999997</c:v>
                </c:pt>
                <c:pt idx="12">
                  <c:v>290.14499999999998</c:v>
                </c:pt>
                <c:pt idx="13">
                  <c:v>318.13599999999997</c:v>
                </c:pt>
                <c:pt idx="14">
                  <c:v>319.50449999999995</c:v>
                </c:pt>
                <c:pt idx="15">
                  <c:v>323.77099999999996</c:v>
                </c:pt>
                <c:pt idx="16">
                  <c:v>329.64749999999992</c:v>
                </c:pt>
                <c:pt idx="17">
                  <c:v>351.64699999999993</c:v>
                </c:pt>
                <c:pt idx="18">
                  <c:v>351.64699999999993</c:v>
                </c:pt>
                <c:pt idx="19">
                  <c:v>351.64699999999993</c:v>
                </c:pt>
                <c:pt idx="20">
                  <c:v>356.09749999999997</c:v>
                </c:pt>
                <c:pt idx="21">
                  <c:v>364.88349999999991</c:v>
                </c:pt>
                <c:pt idx="22">
                  <c:v>375.63599999999997</c:v>
                </c:pt>
                <c:pt idx="23">
                  <c:v>380.69599999999991</c:v>
                </c:pt>
                <c:pt idx="24">
                  <c:v>391.09199999999993</c:v>
                </c:pt>
                <c:pt idx="25">
                  <c:v>406.85849999999994</c:v>
                </c:pt>
                <c:pt idx="26">
                  <c:v>430.61749999999995</c:v>
                </c:pt>
                <c:pt idx="27">
                  <c:v>436.16049999999996</c:v>
                </c:pt>
                <c:pt idx="28">
                  <c:v>436.16049999999996</c:v>
                </c:pt>
                <c:pt idx="29">
                  <c:v>441.97949999999997</c:v>
                </c:pt>
                <c:pt idx="30">
                  <c:v>445.10749999999996</c:v>
                </c:pt>
                <c:pt idx="31">
                  <c:v>476.3415</c:v>
                </c:pt>
                <c:pt idx="32">
                  <c:v>488.06</c:v>
                </c:pt>
                <c:pt idx="33">
                  <c:v>495.66149999999999</c:v>
                </c:pt>
                <c:pt idx="34">
                  <c:v>504.75800000000004</c:v>
                </c:pt>
                <c:pt idx="35">
                  <c:v>513.79700000000003</c:v>
                </c:pt>
                <c:pt idx="36">
                  <c:v>537.947</c:v>
                </c:pt>
                <c:pt idx="37">
                  <c:v>550.7120000000001</c:v>
                </c:pt>
                <c:pt idx="38">
                  <c:v>588.6735000000001</c:v>
                </c:pt>
                <c:pt idx="39">
                  <c:v>605.8660000000001</c:v>
                </c:pt>
                <c:pt idx="40">
                  <c:v>679.86850000000015</c:v>
                </c:pt>
              </c:numCache>
            </c:numRef>
          </c:val>
        </c:ser>
        <c:ser>
          <c:idx val="2"/>
          <c:order val="3"/>
          <c:tx>
            <c:strRef>
              <c:f>JT_18!$L$1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JT_18!$L$5:$L$45</c:f>
              <c:numCache>
                <c:formatCode>0.00</c:formatCode>
                <c:ptCount val="41"/>
                <c:pt idx="0">
                  <c:v>0</c:v>
                </c:pt>
                <c:pt idx="1">
                  <c:v>20.518999999999998</c:v>
                </c:pt>
                <c:pt idx="2">
                  <c:v>31.016499999999994</c:v>
                </c:pt>
                <c:pt idx="3">
                  <c:v>43.587999999999994</c:v>
                </c:pt>
                <c:pt idx="4">
                  <c:v>80.350499999999997</c:v>
                </c:pt>
                <c:pt idx="5">
                  <c:v>97.044499999999999</c:v>
                </c:pt>
                <c:pt idx="6">
                  <c:v>128.9025</c:v>
                </c:pt>
                <c:pt idx="7">
                  <c:v>135.2945</c:v>
                </c:pt>
                <c:pt idx="8">
                  <c:v>141.00650000000002</c:v>
                </c:pt>
                <c:pt idx="9">
                  <c:v>145.58799999999999</c:v>
                </c:pt>
                <c:pt idx="10">
                  <c:v>152.91499999999999</c:v>
                </c:pt>
                <c:pt idx="11">
                  <c:v>191.42850000000001</c:v>
                </c:pt>
                <c:pt idx="12">
                  <c:v>214.45500000000001</c:v>
                </c:pt>
                <c:pt idx="13">
                  <c:v>235.14399999999998</c:v>
                </c:pt>
                <c:pt idx="14">
                  <c:v>236.15549999999999</c:v>
                </c:pt>
                <c:pt idx="15">
                  <c:v>239.30899999999997</c:v>
                </c:pt>
                <c:pt idx="16">
                  <c:v>243.65249999999997</c:v>
                </c:pt>
                <c:pt idx="17">
                  <c:v>259.91299999999995</c:v>
                </c:pt>
                <c:pt idx="18">
                  <c:v>259.91299999999995</c:v>
                </c:pt>
                <c:pt idx="19">
                  <c:v>259.91299999999995</c:v>
                </c:pt>
                <c:pt idx="20">
                  <c:v>263.20249999999999</c:v>
                </c:pt>
                <c:pt idx="21">
                  <c:v>269.69649999999996</c:v>
                </c:pt>
                <c:pt idx="22">
                  <c:v>277.64400000000001</c:v>
                </c:pt>
                <c:pt idx="23">
                  <c:v>281.38399999999996</c:v>
                </c:pt>
                <c:pt idx="24">
                  <c:v>289.06799999999998</c:v>
                </c:pt>
                <c:pt idx="25">
                  <c:v>300.72149999999993</c:v>
                </c:pt>
                <c:pt idx="26">
                  <c:v>318.28249999999997</c:v>
                </c:pt>
                <c:pt idx="27">
                  <c:v>322.37949999999995</c:v>
                </c:pt>
                <c:pt idx="28">
                  <c:v>322.37949999999995</c:v>
                </c:pt>
                <c:pt idx="29">
                  <c:v>326.68049999999999</c:v>
                </c:pt>
                <c:pt idx="30">
                  <c:v>328.99250000000001</c:v>
                </c:pt>
                <c:pt idx="31">
                  <c:v>352.07850000000002</c:v>
                </c:pt>
                <c:pt idx="32">
                  <c:v>360.74</c:v>
                </c:pt>
                <c:pt idx="33">
                  <c:v>366.35850000000005</c:v>
                </c:pt>
                <c:pt idx="34">
                  <c:v>373.08200000000005</c:v>
                </c:pt>
                <c:pt idx="35">
                  <c:v>379.76300000000009</c:v>
                </c:pt>
                <c:pt idx="36">
                  <c:v>397.61300000000006</c:v>
                </c:pt>
                <c:pt idx="37">
                  <c:v>407.04800000000006</c:v>
                </c:pt>
                <c:pt idx="38">
                  <c:v>435.1065000000001</c:v>
                </c:pt>
                <c:pt idx="39">
                  <c:v>447.81400000000014</c:v>
                </c:pt>
                <c:pt idx="40">
                  <c:v>502.51150000000013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45120"/>
        <c:axId val="208038144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JT_18!$H$1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JT_18!$H$5:$H$45</c:f>
              <c:numCache>
                <c:formatCode>0.00</c:formatCode>
                <c:ptCount val="41"/>
                <c:pt idx="0">
                  <c:v>0</c:v>
                </c:pt>
                <c:pt idx="1">
                  <c:v>24.14</c:v>
                </c:pt>
                <c:pt idx="2">
                  <c:v>36.489999999999995</c:v>
                </c:pt>
                <c:pt idx="3">
                  <c:v>51.279999999999994</c:v>
                </c:pt>
                <c:pt idx="4">
                  <c:v>94.53</c:v>
                </c:pt>
                <c:pt idx="5">
                  <c:v>114.17</c:v>
                </c:pt>
                <c:pt idx="6">
                  <c:v>151.65</c:v>
                </c:pt>
                <c:pt idx="7">
                  <c:v>159.17000000000002</c:v>
                </c:pt>
                <c:pt idx="8">
                  <c:v>165.89000000000001</c:v>
                </c:pt>
                <c:pt idx="9">
                  <c:v>171.28</c:v>
                </c:pt>
                <c:pt idx="10">
                  <c:v>179.9</c:v>
                </c:pt>
                <c:pt idx="11">
                  <c:v>225.21</c:v>
                </c:pt>
                <c:pt idx="12">
                  <c:v>252.3</c:v>
                </c:pt>
                <c:pt idx="13">
                  <c:v>276.64</c:v>
                </c:pt>
                <c:pt idx="14">
                  <c:v>277.83</c:v>
                </c:pt>
                <c:pt idx="15">
                  <c:v>281.53999999999996</c:v>
                </c:pt>
                <c:pt idx="16">
                  <c:v>286.64999999999998</c:v>
                </c:pt>
                <c:pt idx="17">
                  <c:v>305.77999999999997</c:v>
                </c:pt>
                <c:pt idx="18">
                  <c:v>305.77999999999997</c:v>
                </c:pt>
                <c:pt idx="19">
                  <c:v>305.77999999999997</c:v>
                </c:pt>
                <c:pt idx="20">
                  <c:v>309.64999999999998</c:v>
                </c:pt>
                <c:pt idx="21">
                  <c:v>317.28999999999996</c:v>
                </c:pt>
                <c:pt idx="22">
                  <c:v>326.64</c:v>
                </c:pt>
                <c:pt idx="23">
                  <c:v>331.03999999999996</c:v>
                </c:pt>
                <c:pt idx="24">
                  <c:v>340.08</c:v>
                </c:pt>
                <c:pt idx="25">
                  <c:v>353.78999999999996</c:v>
                </c:pt>
                <c:pt idx="26">
                  <c:v>374.45</c:v>
                </c:pt>
                <c:pt idx="27">
                  <c:v>379.27</c:v>
                </c:pt>
                <c:pt idx="28">
                  <c:v>379.27</c:v>
                </c:pt>
                <c:pt idx="29">
                  <c:v>384.33</c:v>
                </c:pt>
                <c:pt idx="30">
                  <c:v>387.05</c:v>
                </c:pt>
                <c:pt idx="31">
                  <c:v>414.21000000000004</c:v>
                </c:pt>
                <c:pt idx="32">
                  <c:v>424.40000000000003</c:v>
                </c:pt>
                <c:pt idx="33">
                  <c:v>431.01000000000005</c:v>
                </c:pt>
                <c:pt idx="34">
                  <c:v>438.92000000000007</c:v>
                </c:pt>
                <c:pt idx="35">
                  <c:v>446.78000000000009</c:v>
                </c:pt>
                <c:pt idx="36">
                  <c:v>467.78000000000009</c:v>
                </c:pt>
                <c:pt idx="37">
                  <c:v>478.88000000000011</c:v>
                </c:pt>
                <c:pt idx="38">
                  <c:v>511.8900000000001</c:v>
                </c:pt>
                <c:pt idx="39">
                  <c:v>526.84000000000015</c:v>
                </c:pt>
                <c:pt idx="40">
                  <c:v>591.19000000000017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45120"/>
        <c:axId val="208038144"/>
      </c:lineChart>
      <c:catAx>
        <c:axId val="20544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38144"/>
        <c:crosses val="autoZero"/>
        <c:auto val="1"/>
        <c:lblAlgn val="ctr"/>
        <c:lblOffset val="100"/>
        <c:noMultiLvlLbl val="0"/>
      </c:catAx>
      <c:valAx>
        <c:axId val="20803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4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JT_19!$H$1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JT_19!$H$5:$H$19</c:f>
              <c:numCache>
                <c:formatCode>0.00</c:formatCode>
                <c:ptCount val="15"/>
                <c:pt idx="0">
                  <c:v>0</c:v>
                </c:pt>
                <c:pt idx="1">
                  <c:v>20.85</c:v>
                </c:pt>
                <c:pt idx="2">
                  <c:v>60.65</c:v>
                </c:pt>
                <c:pt idx="3">
                  <c:v>66.38</c:v>
                </c:pt>
                <c:pt idx="4">
                  <c:v>129.95000000000002</c:v>
                </c:pt>
                <c:pt idx="5">
                  <c:v>152.73000000000002</c:v>
                </c:pt>
                <c:pt idx="6">
                  <c:v>169.43</c:v>
                </c:pt>
                <c:pt idx="7">
                  <c:v>174.19</c:v>
                </c:pt>
                <c:pt idx="8">
                  <c:v>214.97</c:v>
                </c:pt>
                <c:pt idx="9">
                  <c:v>271.48</c:v>
                </c:pt>
                <c:pt idx="10">
                  <c:v>377.58000000000004</c:v>
                </c:pt>
                <c:pt idx="11">
                  <c:v>377.58000000000004</c:v>
                </c:pt>
                <c:pt idx="12">
                  <c:v>461.75000000000006</c:v>
                </c:pt>
                <c:pt idx="13">
                  <c:v>579.93000000000006</c:v>
                </c:pt>
                <c:pt idx="14">
                  <c:v>604.22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JT_19!$L$1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JT_19!$L$5:$L$19</c:f>
              <c:numCache>
                <c:formatCode>0.00</c:formatCode>
                <c:ptCount val="15"/>
                <c:pt idx="0">
                  <c:v>0</c:v>
                </c:pt>
                <c:pt idx="1">
                  <c:v>17.7225</c:v>
                </c:pt>
                <c:pt idx="2">
                  <c:v>51.552499999999995</c:v>
                </c:pt>
                <c:pt idx="3">
                  <c:v>56.422999999999995</c:v>
                </c:pt>
                <c:pt idx="4">
                  <c:v>110.45750000000001</c:v>
                </c:pt>
                <c:pt idx="5">
                  <c:v>129.82050000000001</c:v>
                </c:pt>
                <c:pt idx="6">
                  <c:v>144.0155</c:v>
                </c:pt>
                <c:pt idx="7">
                  <c:v>148.0615</c:v>
                </c:pt>
                <c:pt idx="8">
                  <c:v>182.72450000000001</c:v>
                </c:pt>
                <c:pt idx="9">
                  <c:v>230.75800000000001</c:v>
                </c:pt>
                <c:pt idx="10">
                  <c:v>320.94300000000004</c:v>
                </c:pt>
                <c:pt idx="11">
                  <c:v>320.94300000000004</c:v>
                </c:pt>
                <c:pt idx="12">
                  <c:v>392.48750000000001</c:v>
                </c:pt>
                <c:pt idx="13">
                  <c:v>492.94050000000004</c:v>
                </c:pt>
                <c:pt idx="14">
                  <c:v>513.58699999999999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JT_19!$M$1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JT_19!$M$5:$M$19</c:f>
              <c:numCache>
                <c:formatCode>0.00</c:formatCode>
                <c:ptCount val="15"/>
                <c:pt idx="0">
                  <c:v>0</c:v>
                </c:pt>
                <c:pt idx="1">
                  <c:v>23.977499999999999</c:v>
                </c:pt>
                <c:pt idx="2">
                  <c:v>69.747499999999988</c:v>
                </c:pt>
                <c:pt idx="3">
                  <c:v>76.336999999999989</c:v>
                </c:pt>
                <c:pt idx="4">
                  <c:v>149.4425</c:v>
                </c:pt>
                <c:pt idx="5">
                  <c:v>175.6395</c:v>
                </c:pt>
                <c:pt idx="6">
                  <c:v>194.84449999999998</c:v>
                </c:pt>
                <c:pt idx="7">
                  <c:v>200.31849999999997</c:v>
                </c:pt>
                <c:pt idx="8">
                  <c:v>247.21549999999999</c:v>
                </c:pt>
                <c:pt idx="9">
                  <c:v>312.202</c:v>
                </c:pt>
                <c:pt idx="10">
                  <c:v>434.21700000000004</c:v>
                </c:pt>
                <c:pt idx="11">
                  <c:v>434.21700000000004</c:v>
                </c:pt>
                <c:pt idx="12">
                  <c:v>531.01250000000005</c:v>
                </c:pt>
                <c:pt idx="13">
                  <c:v>666.91949999999997</c:v>
                </c:pt>
                <c:pt idx="14">
                  <c:v>694.85299999999995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9392"/>
        <c:axId val="176696128"/>
      </c:lineChart>
      <c:catAx>
        <c:axId val="20837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6128"/>
        <c:crosses val="autoZero"/>
        <c:auto val="1"/>
        <c:lblAlgn val="ctr"/>
        <c:lblOffset val="100"/>
        <c:noMultiLvlLbl val="0"/>
      </c:catAx>
      <c:valAx>
        <c:axId val="1766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7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JT_19!$I$1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JT_19!$I$5:$I$19</c:f>
              <c:numCache>
                <c:formatCode>0.00</c:formatCode>
                <c:ptCount val="15"/>
                <c:pt idx="0">
                  <c:v>0</c:v>
                </c:pt>
                <c:pt idx="1">
                  <c:v>20.9</c:v>
                </c:pt>
                <c:pt idx="2">
                  <c:v>60.059999999999995</c:v>
                </c:pt>
                <c:pt idx="3">
                  <c:v>65.349999999999994</c:v>
                </c:pt>
                <c:pt idx="4">
                  <c:v>127.8</c:v>
                </c:pt>
                <c:pt idx="5">
                  <c:v>149.72</c:v>
                </c:pt>
                <c:pt idx="6">
                  <c:v>166.72</c:v>
                </c:pt>
                <c:pt idx="7">
                  <c:v>170.92</c:v>
                </c:pt>
                <c:pt idx="8">
                  <c:v>189.58999999999997</c:v>
                </c:pt>
                <c:pt idx="9">
                  <c:v>224.60999999999999</c:v>
                </c:pt>
                <c:pt idx="10">
                  <c:v>269.02999999999997</c:v>
                </c:pt>
                <c:pt idx="11">
                  <c:v>269.02999999999997</c:v>
                </c:pt>
                <c:pt idx="12">
                  <c:v>295.33999999999997</c:v>
                </c:pt>
                <c:pt idx="13">
                  <c:v>315.85999999999996</c:v>
                </c:pt>
                <c:pt idx="14">
                  <c:v>344.21999999999997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2784"/>
        <c:axId val="176694976"/>
      </c:lineChart>
      <c:catAx>
        <c:axId val="20946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694976"/>
        <c:crosses val="autoZero"/>
        <c:auto val="1"/>
        <c:lblAlgn val="ctr"/>
        <c:lblOffset val="100"/>
        <c:noMultiLvlLbl val="0"/>
      </c:catAx>
      <c:valAx>
        <c:axId val="17669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6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JT_19!$J$1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JT_19!$J$5:$J$19</c:f>
              <c:numCache>
                <c:formatCode>0.00</c:formatCode>
                <c:ptCount val="15"/>
                <c:pt idx="0">
                  <c:v>0</c:v>
                </c:pt>
                <c:pt idx="1">
                  <c:v>24.86</c:v>
                </c:pt>
                <c:pt idx="2">
                  <c:v>63.64</c:v>
                </c:pt>
                <c:pt idx="3">
                  <c:v>70.33</c:v>
                </c:pt>
                <c:pt idx="4">
                  <c:v>139.62</c:v>
                </c:pt>
                <c:pt idx="5">
                  <c:v>161.88</c:v>
                </c:pt>
                <c:pt idx="6">
                  <c:v>177.44</c:v>
                </c:pt>
                <c:pt idx="7">
                  <c:v>181.54</c:v>
                </c:pt>
                <c:pt idx="8">
                  <c:v>199.13</c:v>
                </c:pt>
                <c:pt idx="9">
                  <c:v>228.35</c:v>
                </c:pt>
                <c:pt idx="10">
                  <c:v>270.55</c:v>
                </c:pt>
                <c:pt idx="11">
                  <c:v>270.55</c:v>
                </c:pt>
                <c:pt idx="12">
                  <c:v>294.78000000000003</c:v>
                </c:pt>
                <c:pt idx="13">
                  <c:v>326.37</c:v>
                </c:pt>
                <c:pt idx="14">
                  <c:v>358.46000000000004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63296"/>
        <c:axId val="176700160"/>
      </c:lineChart>
      <c:catAx>
        <c:axId val="2094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00160"/>
        <c:crosses val="autoZero"/>
        <c:auto val="1"/>
        <c:lblAlgn val="ctr"/>
        <c:lblOffset val="100"/>
        <c:noMultiLvlLbl val="0"/>
      </c:catAx>
      <c:valAx>
        <c:axId val="1767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46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JT_19!$K$1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JT_19!$K$5:$K$19</c:f>
              <c:numCache>
                <c:formatCode>0.00</c:formatCode>
                <c:ptCount val="15"/>
                <c:pt idx="0">
                  <c:v>0</c:v>
                </c:pt>
                <c:pt idx="1">
                  <c:v>18.75</c:v>
                </c:pt>
                <c:pt idx="2">
                  <c:v>56.68</c:v>
                </c:pt>
                <c:pt idx="3">
                  <c:v>62.019999999999996</c:v>
                </c:pt>
                <c:pt idx="4">
                  <c:v>123.14000000000001</c:v>
                </c:pt>
                <c:pt idx="5">
                  <c:v>146.17000000000002</c:v>
                </c:pt>
                <c:pt idx="6">
                  <c:v>162.87</c:v>
                </c:pt>
                <c:pt idx="7">
                  <c:v>169.11</c:v>
                </c:pt>
                <c:pt idx="8">
                  <c:v>188.15</c:v>
                </c:pt>
                <c:pt idx="9">
                  <c:v>222.74</c:v>
                </c:pt>
                <c:pt idx="10">
                  <c:v>262.5</c:v>
                </c:pt>
                <c:pt idx="11">
                  <c:v>262.5</c:v>
                </c:pt>
                <c:pt idx="12">
                  <c:v>283.12</c:v>
                </c:pt>
                <c:pt idx="13">
                  <c:v>342.06</c:v>
                </c:pt>
                <c:pt idx="14">
                  <c:v>378.28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7344"/>
        <c:axId val="208042176"/>
      </c:lineChart>
      <c:catAx>
        <c:axId val="20837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042176"/>
        <c:crosses val="autoZero"/>
        <c:auto val="1"/>
        <c:lblAlgn val="ctr"/>
        <c:lblOffset val="100"/>
        <c:noMultiLvlLbl val="0"/>
      </c:catAx>
      <c:valAx>
        <c:axId val="2080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7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3"/>
          <c:order val="2"/>
          <c:tx>
            <c:strRef>
              <c:f>JT_19!$M$1</c:f>
              <c:strCache>
                <c:ptCount val="1"/>
                <c:pt idx="0">
                  <c:v>AM +15%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JT_19!$M$5:$M$19</c:f>
              <c:numCache>
                <c:formatCode>0.00</c:formatCode>
                <c:ptCount val="15"/>
                <c:pt idx="0">
                  <c:v>0</c:v>
                </c:pt>
                <c:pt idx="1">
                  <c:v>23.977499999999999</c:v>
                </c:pt>
                <c:pt idx="2">
                  <c:v>69.747499999999988</c:v>
                </c:pt>
                <c:pt idx="3">
                  <c:v>76.336999999999989</c:v>
                </c:pt>
                <c:pt idx="4">
                  <c:v>149.4425</c:v>
                </c:pt>
                <c:pt idx="5">
                  <c:v>175.6395</c:v>
                </c:pt>
                <c:pt idx="6">
                  <c:v>194.84449999999998</c:v>
                </c:pt>
                <c:pt idx="7">
                  <c:v>200.31849999999997</c:v>
                </c:pt>
                <c:pt idx="8">
                  <c:v>247.21549999999999</c:v>
                </c:pt>
                <c:pt idx="9">
                  <c:v>312.202</c:v>
                </c:pt>
                <c:pt idx="10">
                  <c:v>434.21700000000004</c:v>
                </c:pt>
                <c:pt idx="11">
                  <c:v>434.21700000000004</c:v>
                </c:pt>
                <c:pt idx="12">
                  <c:v>531.01250000000005</c:v>
                </c:pt>
                <c:pt idx="13">
                  <c:v>666.91949999999997</c:v>
                </c:pt>
                <c:pt idx="14">
                  <c:v>694.85299999999995</c:v>
                </c:pt>
              </c:numCache>
            </c:numRef>
          </c:val>
        </c:ser>
        <c:ser>
          <c:idx val="2"/>
          <c:order val="3"/>
          <c:tx>
            <c:strRef>
              <c:f>JT_19!$L$1</c:f>
              <c:strCache>
                <c:ptCount val="1"/>
                <c:pt idx="0">
                  <c:v>AM -15%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val>
            <c:numRef>
              <c:f>JT_19!$L$5:$L$19</c:f>
              <c:numCache>
                <c:formatCode>0.00</c:formatCode>
                <c:ptCount val="15"/>
                <c:pt idx="0">
                  <c:v>0</c:v>
                </c:pt>
                <c:pt idx="1">
                  <c:v>17.7225</c:v>
                </c:pt>
                <c:pt idx="2">
                  <c:v>51.552499999999995</c:v>
                </c:pt>
                <c:pt idx="3">
                  <c:v>56.422999999999995</c:v>
                </c:pt>
                <c:pt idx="4">
                  <c:v>110.45750000000001</c:v>
                </c:pt>
                <c:pt idx="5">
                  <c:v>129.82050000000001</c:v>
                </c:pt>
                <c:pt idx="6">
                  <c:v>144.0155</c:v>
                </c:pt>
                <c:pt idx="7">
                  <c:v>148.0615</c:v>
                </c:pt>
                <c:pt idx="8">
                  <c:v>182.72450000000001</c:v>
                </c:pt>
                <c:pt idx="9">
                  <c:v>230.75800000000001</c:v>
                </c:pt>
                <c:pt idx="10">
                  <c:v>320.94300000000004</c:v>
                </c:pt>
                <c:pt idx="11">
                  <c:v>320.94300000000004</c:v>
                </c:pt>
                <c:pt idx="12">
                  <c:v>392.48750000000001</c:v>
                </c:pt>
                <c:pt idx="13">
                  <c:v>492.94050000000004</c:v>
                </c:pt>
                <c:pt idx="14">
                  <c:v>513.58699999999999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77856"/>
        <c:axId val="211142912"/>
      </c:areaChart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JT_19!$H$1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JT_19!$H$5:$H$19</c:f>
              <c:numCache>
                <c:formatCode>0.00</c:formatCode>
                <c:ptCount val="15"/>
                <c:pt idx="0">
                  <c:v>0</c:v>
                </c:pt>
                <c:pt idx="1">
                  <c:v>20.85</c:v>
                </c:pt>
                <c:pt idx="2">
                  <c:v>60.65</c:v>
                </c:pt>
                <c:pt idx="3">
                  <c:v>66.38</c:v>
                </c:pt>
                <c:pt idx="4">
                  <c:v>129.95000000000002</c:v>
                </c:pt>
                <c:pt idx="5">
                  <c:v>152.73000000000002</c:v>
                </c:pt>
                <c:pt idx="6">
                  <c:v>169.43</c:v>
                </c:pt>
                <c:pt idx="7">
                  <c:v>174.19</c:v>
                </c:pt>
                <c:pt idx="8">
                  <c:v>214.97</c:v>
                </c:pt>
                <c:pt idx="9">
                  <c:v>271.48</c:v>
                </c:pt>
                <c:pt idx="10">
                  <c:v>377.58000000000004</c:v>
                </c:pt>
                <c:pt idx="11">
                  <c:v>377.58000000000004</c:v>
                </c:pt>
                <c:pt idx="12">
                  <c:v>461.75000000000006</c:v>
                </c:pt>
                <c:pt idx="13">
                  <c:v>579.93000000000006</c:v>
                </c:pt>
                <c:pt idx="14">
                  <c:v>604.22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7856"/>
        <c:axId val="211142912"/>
      </c:lineChart>
      <c:catAx>
        <c:axId val="2083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42912"/>
        <c:crosses val="autoZero"/>
        <c:auto val="1"/>
        <c:lblAlgn val="ctr"/>
        <c:lblOffset val="100"/>
        <c:noMultiLvlLbl val="0"/>
      </c:catAx>
      <c:valAx>
        <c:axId val="2111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37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JT_20!$H$1</c:f>
              <c:strCache>
                <c:ptCount val="1"/>
                <c:pt idx="0">
                  <c:v>Cum_AM_TomTom2009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JT_20!$H$5:$H$19</c:f>
              <c:numCache>
                <c:formatCode>0.00</c:formatCode>
                <c:ptCount val="15"/>
                <c:pt idx="0">
                  <c:v>0</c:v>
                </c:pt>
                <c:pt idx="1">
                  <c:v>4.1500000000000004</c:v>
                </c:pt>
                <c:pt idx="2">
                  <c:v>12.32</c:v>
                </c:pt>
                <c:pt idx="3">
                  <c:v>44.75</c:v>
                </c:pt>
                <c:pt idx="4">
                  <c:v>44.75</c:v>
                </c:pt>
                <c:pt idx="5">
                  <c:v>97.01</c:v>
                </c:pt>
                <c:pt idx="6">
                  <c:v>130.93</c:v>
                </c:pt>
                <c:pt idx="7">
                  <c:v>150.11000000000001</c:v>
                </c:pt>
                <c:pt idx="8">
                  <c:v>154.62</c:v>
                </c:pt>
                <c:pt idx="9">
                  <c:v>172.35</c:v>
                </c:pt>
                <c:pt idx="10">
                  <c:v>196</c:v>
                </c:pt>
                <c:pt idx="11">
                  <c:v>221.64</c:v>
                </c:pt>
                <c:pt idx="12">
                  <c:v>221.64</c:v>
                </c:pt>
                <c:pt idx="13">
                  <c:v>221.64</c:v>
                </c:pt>
                <c:pt idx="14">
                  <c:v>221.64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JT_20!$L$1</c:f>
              <c:strCache>
                <c:ptCount val="1"/>
                <c:pt idx="0">
                  <c:v>AM -15%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JT_20!$L$5:$L$19</c:f>
              <c:numCache>
                <c:formatCode>0.00</c:formatCode>
                <c:ptCount val="15"/>
                <c:pt idx="0">
                  <c:v>0</c:v>
                </c:pt>
                <c:pt idx="1">
                  <c:v>3.5275000000000003</c:v>
                </c:pt>
                <c:pt idx="2">
                  <c:v>10.472</c:v>
                </c:pt>
                <c:pt idx="3">
                  <c:v>38.037500000000001</c:v>
                </c:pt>
                <c:pt idx="4">
                  <c:v>38.037500000000001</c:v>
                </c:pt>
                <c:pt idx="5">
                  <c:v>82.458500000000001</c:v>
                </c:pt>
                <c:pt idx="6">
                  <c:v>111.29050000000001</c:v>
                </c:pt>
                <c:pt idx="7">
                  <c:v>127.59350000000001</c:v>
                </c:pt>
                <c:pt idx="8">
                  <c:v>131.42699999999999</c:v>
                </c:pt>
                <c:pt idx="9">
                  <c:v>146.4975</c:v>
                </c:pt>
                <c:pt idx="10">
                  <c:v>166.6</c:v>
                </c:pt>
                <c:pt idx="11">
                  <c:v>188.39399999999998</c:v>
                </c:pt>
                <c:pt idx="12">
                  <c:v>188.39399999999998</c:v>
                </c:pt>
                <c:pt idx="13">
                  <c:v>188.39399999999998</c:v>
                </c:pt>
                <c:pt idx="14">
                  <c:v>188.39399999999998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JT_20!$M$1</c:f>
              <c:strCache>
                <c:ptCount val="1"/>
                <c:pt idx="0">
                  <c:v>AM +15%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JT_20!$M$5:$M$19</c:f>
              <c:numCache>
                <c:formatCode>0.00</c:formatCode>
                <c:ptCount val="15"/>
                <c:pt idx="0">
                  <c:v>0</c:v>
                </c:pt>
                <c:pt idx="1">
                  <c:v>4.7725</c:v>
                </c:pt>
                <c:pt idx="2">
                  <c:v>14.167999999999999</c:v>
                </c:pt>
                <c:pt idx="3">
                  <c:v>51.462499999999999</c:v>
                </c:pt>
                <c:pt idx="4">
                  <c:v>51.462499999999999</c:v>
                </c:pt>
                <c:pt idx="5">
                  <c:v>111.5615</c:v>
                </c:pt>
                <c:pt idx="6">
                  <c:v>150.56950000000001</c:v>
                </c:pt>
                <c:pt idx="7">
                  <c:v>172.62649999999999</c:v>
                </c:pt>
                <c:pt idx="8">
                  <c:v>177.81299999999999</c:v>
                </c:pt>
                <c:pt idx="9">
                  <c:v>198.20249999999999</c:v>
                </c:pt>
                <c:pt idx="10">
                  <c:v>225.39999999999998</c:v>
                </c:pt>
                <c:pt idx="11">
                  <c:v>254.88599999999997</c:v>
                </c:pt>
                <c:pt idx="12">
                  <c:v>254.88599999999997</c:v>
                </c:pt>
                <c:pt idx="13">
                  <c:v>254.88599999999997</c:v>
                </c:pt>
                <c:pt idx="14">
                  <c:v>254.88599999999997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4592"/>
        <c:axId val="188361536"/>
      </c:lineChart>
      <c:catAx>
        <c:axId val="2084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1536"/>
        <c:crosses val="autoZero"/>
        <c:auto val="1"/>
        <c:lblAlgn val="ctr"/>
        <c:lblOffset val="100"/>
        <c:noMultiLvlLbl val="0"/>
      </c:catAx>
      <c:valAx>
        <c:axId val="1883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JT_20!$I$1</c:f>
              <c:strCache>
                <c:ptCount val="1"/>
                <c:pt idx="0">
                  <c:v>Cum_IP1_TomTom2009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JT_20!$I$5:$I$19</c:f>
              <c:numCache>
                <c:formatCode>0.00</c:formatCode>
                <c:ptCount val="15"/>
                <c:pt idx="0">
                  <c:v>0</c:v>
                </c:pt>
                <c:pt idx="1">
                  <c:v>7.54</c:v>
                </c:pt>
                <c:pt idx="2">
                  <c:v>18.850000000000001</c:v>
                </c:pt>
                <c:pt idx="3">
                  <c:v>45.81</c:v>
                </c:pt>
                <c:pt idx="4">
                  <c:v>45.81</c:v>
                </c:pt>
                <c:pt idx="5">
                  <c:v>90.15</c:v>
                </c:pt>
                <c:pt idx="6">
                  <c:v>127.5</c:v>
                </c:pt>
                <c:pt idx="7">
                  <c:v>145.79</c:v>
                </c:pt>
                <c:pt idx="8">
                  <c:v>150.25</c:v>
                </c:pt>
                <c:pt idx="9">
                  <c:v>166.42000000000002</c:v>
                </c:pt>
                <c:pt idx="10">
                  <c:v>193.85000000000002</c:v>
                </c:pt>
                <c:pt idx="11">
                  <c:v>259.83000000000004</c:v>
                </c:pt>
                <c:pt idx="12">
                  <c:v>265.56000000000006</c:v>
                </c:pt>
                <c:pt idx="13">
                  <c:v>306.91000000000008</c:v>
                </c:pt>
                <c:pt idx="14">
                  <c:v>326.2600000000001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128"/>
        <c:axId val="188360384"/>
      </c:lineChart>
      <c:catAx>
        <c:axId val="2084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0384"/>
        <c:crosses val="autoZero"/>
        <c:auto val="1"/>
        <c:lblAlgn val="ctr"/>
        <c:lblOffset val="100"/>
        <c:noMultiLvlLbl val="0"/>
      </c:catAx>
      <c:valAx>
        <c:axId val="18836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JT_20!$J$1</c:f>
              <c:strCache>
                <c:ptCount val="1"/>
                <c:pt idx="0">
                  <c:v>Cum_IP2_TomTom2009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JT_20!$J$5:$J$19</c:f>
              <c:numCache>
                <c:formatCode>0.00</c:formatCode>
                <c:ptCount val="15"/>
                <c:pt idx="0">
                  <c:v>0</c:v>
                </c:pt>
                <c:pt idx="1">
                  <c:v>3.66</c:v>
                </c:pt>
                <c:pt idx="2">
                  <c:v>11.39</c:v>
                </c:pt>
                <c:pt idx="3">
                  <c:v>40.1</c:v>
                </c:pt>
                <c:pt idx="4">
                  <c:v>40.1</c:v>
                </c:pt>
                <c:pt idx="5">
                  <c:v>82.259999999999991</c:v>
                </c:pt>
                <c:pt idx="6">
                  <c:v>111.35999999999999</c:v>
                </c:pt>
                <c:pt idx="7">
                  <c:v>130.21999999999997</c:v>
                </c:pt>
                <c:pt idx="8">
                  <c:v>135.98999999999998</c:v>
                </c:pt>
                <c:pt idx="9">
                  <c:v>154.79999999999998</c:v>
                </c:pt>
                <c:pt idx="10">
                  <c:v>181.08999999999997</c:v>
                </c:pt>
                <c:pt idx="11">
                  <c:v>218.14999999999998</c:v>
                </c:pt>
                <c:pt idx="12">
                  <c:v>218.14999999999998</c:v>
                </c:pt>
                <c:pt idx="13">
                  <c:v>262.79999999999995</c:v>
                </c:pt>
                <c:pt idx="14">
                  <c:v>262.79999999999995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640"/>
        <c:axId val="188365568"/>
      </c:lineChart>
      <c:catAx>
        <c:axId val="2084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365568"/>
        <c:crosses val="autoZero"/>
        <c:auto val="1"/>
        <c:lblAlgn val="ctr"/>
        <c:lblOffset val="100"/>
        <c:noMultiLvlLbl val="0"/>
      </c:catAx>
      <c:valAx>
        <c:axId val="18836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JT_1!#REF!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JT_1!#REF!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JT_20!$K$1</c:f>
              <c:strCache>
                <c:ptCount val="1"/>
                <c:pt idx="0">
                  <c:v>Cum_PM_TomTom2009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JT_20!$K$5:$K$19</c:f>
              <c:numCache>
                <c:formatCode>0.00</c:formatCode>
                <c:ptCount val="15"/>
                <c:pt idx="0">
                  <c:v>0</c:v>
                </c:pt>
                <c:pt idx="1">
                  <c:v>7.65</c:v>
                </c:pt>
                <c:pt idx="2">
                  <c:v>15.16</c:v>
                </c:pt>
                <c:pt idx="3">
                  <c:v>38.230000000000004</c:v>
                </c:pt>
                <c:pt idx="4">
                  <c:v>38.230000000000004</c:v>
                </c:pt>
                <c:pt idx="5">
                  <c:v>92.28</c:v>
                </c:pt>
                <c:pt idx="6">
                  <c:v>122.52</c:v>
                </c:pt>
                <c:pt idx="7">
                  <c:v>140.69999999999999</c:v>
                </c:pt>
                <c:pt idx="8">
                  <c:v>144.94</c:v>
                </c:pt>
                <c:pt idx="9">
                  <c:v>162.49</c:v>
                </c:pt>
                <c:pt idx="10">
                  <c:v>188.72000000000003</c:v>
                </c:pt>
                <c:pt idx="11">
                  <c:v>255.31000000000003</c:v>
                </c:pt>
                <c:pt idx="12">
                  <c:v>260.31000000000006</c:v>
                </c:pt>
                <c:pt idx="13">
                  <c:v>299.71000000000004</c:v>
                </c:pt>
                <c:pt idx="14">
                  <c:v>321.36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7184"/>
        <c:axId val="211146944"/>
      </c:lineChart>
      <c:catAx>
        <c:axId val="20847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46944"/>
        <c:crosses val="autoZero"/>
        <c:auto val="1"/>
        <c:lblAlgn val="ctr"/>
        <c:lblOffset val="100"/>
        <c:noMultiLvlLbl val="0"/>
      </c:catAx>
      <c:valAx>
        <c:axId val="2111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47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Relationship Id="rId5" Type="http://schemas.openxmlformats.org/officeDocument/2006/relationships/chart" Target="../charts/chart80.xml"/><Relationship Id="rId4" Type="http://schemas.openxmlformats.org/officeDocument/2006/relationships/chart" Target="../charts/chart7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3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8.xml"/><Relationship Id="rId2" Type="http://schemas.openxmlformats.org/officeDocument/2006/relationships/chart" Target="../charts/chart87.xml"/><Relationship Id="rId1" Type="http://schemas.openxmlformats.org/officeDocument/2006/relationships/chart" Target="../charts/chart86.xml"/><Relationship Id="rId5" Type="http://schemas.openxmlformats.org/officeDocument/2006/relationships/chart" Target="../charts/chart90.xml"/><Relationship Id="rId4" Type="http://schemas.openxmlformats.org/officeDocument/2006/relationships/chart" Target="../charts/chart8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8.xml"/><Relationship Id="rId2" Type="http://schemas.openxmlformats.org/officeDocument/2006/relationships/chart" Target="../charts/chart97.xml"/><Relationship Id="rId1" Type="http://schemas.openxmlformats.org/officeDocument/2006/relationships/chart" Target="../charts/chart96.xml"/><Relationship Id="rId5" Type="http://schemas.openxmlformats.org/officeDocument/2006/relationships/chart" Target="../charts/chart100.xml"/><Relationship Id="rId4" Type="http://schemas.openxmlformats.org/officeDocument/2006/relationships/chart" Target="../charts/chart9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5" Type="http://schemas.openxmlformats.org/officeDocument/2006/relationships/chart" Target="../charts/chart105.xml"/><Relationship Id="rId4" Type="http://schemas.openxmlformats.org/officeDocument/2006/relationships/chart" Target="../charts/chart10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8.xml"/><Relationship Id="rId2" Type="http://schemas.openxmlformats.org/officeDocument/2006/relationships/chart" Target="../charts/chart107.xml"/><Relationship Id="rId1" Type="http://schemas.openxmlformats.org/officeDocument/2006/relationships/chart" Target="../charts/chart106.xml"/><Relationship Id="rId5" Type="http://schemas.openxmlformats.org/officeDocument/2006/relationships/chart" Target="../charts/chart110.xml"/><Relationship Id="rId4" Type="http://schemas.openxmlformats.org/officeDocument/2006/relationships/chart" Target="../charts/chart109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3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5" Type="http://schemas.openxmlformats.org/officeDocument/2006/relationships/chart" Target="../charts/chart115.xml"/><Relationship Id="rId4" Type="http://schemas.openxmlformats.org/officeDocument/2006/relationships/chart" Target="../charts/chart114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8.xml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5" Type="http://schemas.openxmlformats.org/officeDocument/2006/relationships/chart" Target="../charts/chart120.xml"/><Relationship Id="rId4" Type="http://schemas.openxmlformats.org/officeDocument/2006/relationships/chart" Target="../charts/chart11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3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5" Type="http://schemas.openxmlformats.org/officeDocument/2006/relationships/chart" Target="../charts/chart125.xml"/><Relationship Id="rId4" Type="http://schemas.openxmlformats.org/officeDocument/2006/relationships/chart" Target="../charts/chart1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307041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154641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134470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152400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208432</xdr:colOff>
      <xdr:row>1</xdr:row>
      <xdr:rowOff>100852</xdr:rowOff>
    </xdr:from>
    <xdr:to>
      <xdr:col>28</xdr:col>
      <xdr:colOff>508749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21</xdr:col>
      <xdr:colOff>486336</xdr:colOff>
      <xdr:row>16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21</xdr:col>
      <xdr:colOff>333936</xdr:colOff>
      <xdr:row>32</xdr:row>
      <xdr:rowOff>82922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21</xdr:col>
      <xdr:colOff>313765</xdr:colOff>
      <xdr:row>48</xdr:row>
      <xdr:rowOff>112058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21</xdr:col>
      <xdr:colOff>331695</xdr:colOff>
      <xdr:row>61</xdr:row>
      <xdr:rowOff>29135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398932</xdr:colOff>
      <xdr:row>1</xdr:row>
      <xdr:rowOff>100852</xdr:rowOff>
    </xdr:from>
    <xdr:to>
      <xdr:col>30</xdr:col>
      <xdr:colOff>183779</xdr:colOff>
      <xdr:row>16</xdr:row>
      <xdr:rowOff>100852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20</xdr:col>
      <xdr:colOff>363071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20</xdr:col>
      <xdr:colOff>210671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20</xdr:col>
      <xdr:colOff>190500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20</xdr:col>
      <xdr:colOff>208430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275668</xdr:colOff>
      <xdr:row>1</xdr:row>
      <xdr:rowOff>100852</xdr:rowOff>
    </xdr:from>
    <xdr:to>
      <xdr:col>29</xdr:col>
      <xdr:colOff>60514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21</xdr:col>
      <xdr:colOff>486335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21</xdr:col>
      <xdr:colOff>333935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21</xdr:col>
      <xdr:colOff>313764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21</xdr:col>
      <xdr:colOff>331694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398932</xdr:colOff>
      <xdr:row>1</xdr:row>
      <xdr:rowOff>100852</xdr:rowOff>
    </xdr:from>
    <xdr:to>
      <xdr:col>30</xdr:col>
      <xdr:colOff>183779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21</xdr:col>
      <xdr:colOff>486336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21</xdr:col>
      <xdr:colOff>333936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21</xdr:col>
      <xdr:colOff>313765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21</xdr:col>
      <xdr:colOff>331695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398932</xdr:colOff>
      <xdr:row>1</xdr:row>
      <xdr:rowOff>100852</xdr:rowOff>
    </xdr:from>
    <xdr:to>
      <xdr:col>30</xdr:col>
      <xdr:colOff>183779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21</xdr:col>
      <xdr:colOff>486336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21</xdr:col>
      <xdr:colOff>333936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21</xdr:col>
      <xdr:colOff>313765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21</xdr:col>
      <xdr:colOff>331695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398932</xdr:colOff>
      <xdr:row>1</xdr:row>
      <xdr:rowOff>100852</xdr:rowOff>
    </xdr:from>
    <xdr:to>
      <xdr:col>30</xdr:col>
      <xdr:colOff>183779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147918</xdr:colOff>
      <xdr:row>1</xdr:row>
      <xdr:rowOff>0</xdr:rowOff>
    </xdr:from>
    <xdr:to>
      <xdr:col>21</xdr:col>
      <xdr:colOff>486336</xdr:colOff>
      <xdr:row>16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24653</xdr:colOff>
      <xdr:row>17</xdr:row>
      <xdr:rowOff>17928</xdr:rowOff>
    </xdr:from>
    <xdr:to>
      <xdr:col>21</xdr:col>
      <xdr:colOff>333936</xdr:colOff>
      <xdr:row>32</xdr:row>
      <xdr:rowOff>82922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33</xdr:row>
      <xdr:rowOff>58270</xdr:rowOff>
    </xdr:from>
    <xdr:to>
      <xdr:col>21</xdr:col>
      <xdr:colOff>313765</xdr:colOff>
      <xdr:row>48</xdr:row>
      <xdr:rowOff>112058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17930</xdr:colOff>
      <xdr:row>49</xdr:row>
      <xdr:rowOff>80683</xdr:rowOff>
    </xdr:from>
    <xdr:to>
      <xdr:col>21</xdr:col>
      <xdr:colOff>331695</xdr:colOff>
      <xdr:row>61</xdr:row>
      <xdr:rowOff>29135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398932</xdr:colOff>
      <xdr:row>1</xdr:row>
      <xdr:rowOff>100852</xdr:rowOff>
    </xdr:from>
    <xdr:to>
      <xdr:col>30</xdr:col>
      <xdr:colOff>183779</xdr:colOff>
      <xdr:row>16</xdr:row>
      <xdr:rowOff>100852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zoomScale="85" zoomScaleNormal="85" workbookViewId="0"/>
  </sheetViews>
  <sheetFormatPr defaultColWidth="8.85546875" defaultRowHeight="15" x14ac:dyDescent="0.25"/>
  <cols>
    <col min="1" max="1" width="6.5703125" style="12" bestFit="1" customWidth="1"/>
    <col min="2" max="2" width="24.140625" style="12" bestFit="1" customWidth="1"/>
    <col min="3" max="3" width="8.85546875" style="15" customWidth="1"/>
    <col min="4" max="4" width="9.28515625" style="16" customWidth="1"/>
    <col min="5" max="8" width="8.140625" style="17" bestFit="1" customWidth="1"/>
    <col min="9" max="9" width="3.5703125" style="16" bestFit="1" customWidth="1"/>
    <col min="10" max="10" width="12.140625" style="12" bestFit="1" customWidth="1"/>
    <col min="11" max="11" width="6.140625" style="12" customWidth="1"/>
    <col min="12" max="12" width="12.140625" style="12" bestFit="1" customWidth="1"/>
    <col min="13" max="13" width="6.28515625" style="12" customWidth="1"/>
    <col min="14" max="14" width="6.85546875" style="12" bestFit="1" customWidth="1"/>
    <col min="15" max="17" width="6.7109375" style="12" bestFit="1" customWidth="1"/>
    <col min="18" max="18" width="6.85546875" style="12" bestFit="1" customWidth="1"/>
    <col min="19" max="21" width="6.7109375" style="12" bestFit="1" customWidth="1"/>
    <col min="22" max="16384" width="8.85546875" style="12"/>
  </cols>
  <sheetData>
    <row r="1" spans="1:23" x14ac:dyDescent="0.25">
      <c r="A1" s="12" t="s">
        <v>2</v>
      </c>
      <c r="B1" s="12" t="s">
        <v>13</v>
      </c>
      <c r="C1" s="15" t="s">
        <v>14</v>
      </c>
      <c r="D1" s="16" t="s">
        <v>15</v>
      </c>
      <c r="E1" s="17" t="s">
        <v>4</v>
      </c>
      <c r="F1" s="17" t="s">
        <v>10</v>
      </c>
      <c r="G1" s="17" t="s">
        <v>11</v>
      </c>
      <c r="H1" s="17" t="s">
        <v>8</v>
      </c>
      <c r="I1" s="16" t="s">
        <v>16</v>
      </c>
      <c r="J1" s="16" t="s">
        <v>17</v>
      </c>
      <c r="K1" s="16"/>
      <c r="L1" s="16" t="s">
        <v>18</v>
      </c>
      <c r="N1" s="16" t="s">
        <v>19</v>
      </c>
      <c r="O1" s="16" t="s">
        <v>35</v>
      </c>
      <c r="P1" s="16" t="s">
        <v>36</v>
      </c>
      <c r="Q1" s="16" t="s">
        <v>20</v>
      </c>
      <c r="R1" s="12" t="s">
        <v>19</v>
      </c>
      <c r="S1" s="12" t="s">
        <v>35</v>
      </c>
      <c r="T1" s="12" t="s">
        <v>36</v>
      </c>
      <c r="U1" s="12" t="s">
        <v>20</v>
      </c>
    </row>
    <row r="2" spans="1:23" x14ac:dyDescent="0.25">
      <c r="A2" s="12">
        <v>1</v>
      </c>
      <c r="B2" s="40" t="s">
        <v>45</v>
      </c>
      <c r="E2" s="18">
        <v>1.224537037037037E-2</v>
      </c>
      <c r="F2" s="18">
        <v>7.2106481481481483E-3</v>
      </c>
      <c r="G2" s="18">
        <v>7.3611111111111108E-3</v>
      </c>
      <c r="H2" s="18">
        <v>7.5115740740740742E-3</v>
      </c>
      <c r="I2" s="11"/>
      <c r="J2" s="19"/>
      <c r="K2" s="19"/>
      <c r="L2" s="19"/>
      <c r="N2" s="16">
        <f>(HOUR(E2)*3600)+(MINUTE(E2)*60)+SECOND(E2)</f>
        <v>1058</v>
      </c>
      <c r="O2" s="16">
        <f t="shared" ref="O2:Q17" si="0">(HOUR(F2)*3600)+(MINUTE(F2)*60)+SECOND(F2)</f>
        <v>623</v>
      </c>
      <c r="P2" s="16">
        <f t="shared" si="0"/>
        <v>636</v>
      </c>
      <c r="Q2" s="16">
        <f t="shared" si="0"/>
        <v>649</v>
      </c>
      <c r="R2" s="36">
        <v>1058</v>
      </c>
      <c r="S2" s="16">
        <v>623</v>
      </c>
      <c r="T2" s="16">
        <v>636</v>
      </c>
      <c r="U2" s="16">
        <v>649</v>
      </c>
      <c r="W2" s="11"/>
    </row>
    <row r="3" spans="1:23" x14ac:dyDescent="0.25">
      <c r="A3" s="12">
        <v>2</v>
      </c>
      <c r="B3" s="40" t="s">
        <v>46</v>
      </c>
      <c r="E3" s="18">
        <v>8.3449074074074068E-3</v>
      </c>
      <c r="F3" s="18">
        <v>7.1296296296296299E-3</v>
      </c>
      <c r="G3" s="18">
        <v>8.5416666666666662E-3</v>
      </c>
      <c r="H3" s="18">
        <v>8.7384259259259255E-3</v>
      </c>
      <c r="I3" s="11"/>
      <c r="J3" s="19"/>
      <c r="K3" s="19"/>
      <c r="L3" s="19"/>
      <c r="N3" s="16">
        <f t="shared" ref="N3:Q21" si="1">(HOUR(E3)*3600)+(MINUTE(E3)*60)+SECOND(E3)</f>
        <v>721</v>
      </c>
      <c r="O3" s="16">
        <f t="shared" si="0"/>
        <v>616</v>
      </c>
      <c r="P3" s="16">
        <f t="shared" si="0"/>
        <v>738</v>
      </c>
      <c r="Q3" s="16">
        <f t="shared" si="0"/>
        <v>755</v>
      </c>
      <c r="R3" s="36">
        <v>721</v>
      </c>
      <c r="S3" s="16">
        <v>616</v>
      </c>
      <c r="T3" s="16">
        <v>738</v>
      </c>
      <c r="U3" s="16">
        <v>755</v>
      </c>
      <c r="W3" s="11"/>
    </row>
    <row r="4" spans="1:23" x14ac:dyDescent="0.25">
      <c r="A4" s="12">
        <v>3</v>
      </c>
      <c r="B4" s="40" t="s">
        <v>47</v>
      </c>
      <c r="E4" s="18">
        <v>1.8819444444444444E-2</v>
      </c>
      <c r="F4" s="18">
        <v>1.3391203703703704E-2</v>
      </c>
      <c r="G4" s="18">
        <v>1.4108796296296296E-2</v>
      </c>
      <c r="H4" s="18">
        <v>1.5393518518518518E-2</v>
      </c>
      <c r="I4" s="11"/>
      <c r="J4" s="19"/>
      <c r="K4" s="19"/>
      <c r="L4" s="19"/>
      <c r="N4" s="16">
        <f t="shared" si="1"/>
        <v>1626</v>
      </c>
      <c r="O4" s="16">
        <f t="shared" si="0"/>
        <v>1157</v>
      </c>
      <c r="P4" s="16">
        <f t="shared" si="0"/>
        <v>1219</v>
      </c>
      <c r="Q4" s="16">
        <f t="shared" si="0"/>
        <v>1330</v>
      </c>
      <c r="R4" s="36">
        <v>1626</v>
      </c>
      <c r="S4" s="16">
        <v>1157</v>
      </c>
      <c r="T4" s="16">
        <v>1219</v>
      </c>
      <c r="U4" s="16">
        <v>1330</v>
      </c>
      <c r="W4" s="11"/>
    </row>
    <row r="5" spans="1:23" x14ac:dyDescent="0.25">
      <c r="A5" s="12">
        <v>4</v>
      </c>
      <c r="B5" s="40" t="s">
        <v>48</v>
      </c>
      <c r="E5" s="18">
        <v>1.9386574074074073E-2</v>
      </c>
      <c r="F5" s="18">
        <v>1.4270833333333333E-2</v>
      </c>
      <c r="G5" s="18">
        <v>1.3865740740740741E-2</v>
      </c>
      <c r="H5" s="18">
        <v>1.5925925925925927E-2</v>
      </c>
      <c r="I5" s="11"/>
      <c r="J5" s="19"/>
      <c r="K5" s="19"/>
      <c r="L5" s="19"/>
      <c r="N5" s="16">
        <f t="shared" si="1"/>
        <v>1675</v>
      </c>
      <c r="O5" s="16">
        <f t="shared" si="0"/>
        <v>1233</v>
      </c>
      <c r="P5" s="16">
        <f t="shared" si="0"/>
        <v>1198</v>
      </c>
      <c r="Q5" s="16">
        <f t="shared" si="0"/>
        <v>1376</v>
      </c>
      <c r="R5" s="36">
        <v>1675</v>
      </c>
      <c r="S5" s="16">
        <v>1233</v>
      </c>
      <c r="T5" s="16">
        <v>1198</v>
      </c>
      <c r="U5" s="16">
        <v>1376</v>
      </c>
      <c r="W5" s="11"/>
    </row>
    <row r="6" spans="1:23" x14ac:dyDescent="0.25">
      <c r="A6" s="12">
        <v>5</v>
      </c>
      <c r="B6" s="40" t="s">
        <v>49</v>
      </c>
      <c r="E6" s="18">
        <v>5.8101851851851856E-3</v>
      </c>
      <c r="F6" s="18">
        <v>2.4421296296296296E-3</v>
      </c>
      <c r="G6" s="18">
        <v>2.627314814814815E-3</v>
      </c>
      <c r="H6" s="18">
        <v>2.6967592592592594E-3</v>
      </c>
      <c r="I6" s="11"/>
      <c r="J6" s="19"/>
      <c r="K6" s="19"/>
      <c r="L6" s="19"/>
      <c r="N6" s="16">
        <f t="shared" si="1"/>
        <v>502</v>
      </c>
      <c r="O6" s="16">
        <f t="shared" si="0"/>
        <v>211</v>
      </c>
      <c r="P6" s="16">
        <f t="shared" si="0"/>
        <v>227</v>
      </c>
      <c r="Q6" s="16">
        <f t="shared" si="0"/>
        <v>233</v>
      </c>
      <c r="R6" s="36">
        <v>502</v>
      </c>
      <c r="S6" s="16">
        <v>211</v>
      </c>
      <c r="T6" s="16">
        <v>227</v>
      </c>
      <c r="U6" s="16">
        <v>233</v>
      </c>
      <c r="W6" s="11"/>
    </row>
    <row r="7" spans="1:23" x14ac:dyDescent="0.25">
      <c r="A7" s="12">
        <v>6</v>
      </c>
      <c r="B7" s="40" t="s">
        <v>50</v>
      </c>
      <c r="E7" s="18">
        <v>2.662037037037037E-3</v>
      </c>
      <c r="F7" s="18">
        <v>2.662037037037037E-3</v>
      </c>
      <c r="G7" s="18">
        <v>2.638888888888889E-3</v>
      </c>
      <c r="H7" s="18">
        <v>2.673611111111111E-3</v>
      </c>
      <c r="I7" s="11"/>
      <c r="J7" s="19"/>
      <c r="K7" s="19"/>
      <c r="L7" s="19"/>
      <c r="N7" s="16">
        <f t="shared" si="1"/>
        <v>230</v>
      </c>
      <c r="O7" s="16">
        <f t="shared" si="0"/>
        <v>230</v>
      </c>
      <c r="P7" s="16">
        <f t="shared" si="0"/>
        <v>228</v>
      </c>
      <c r="Q7" s="16">
        <f t="shared" si="0"/>
        <v>231</v>
      </c>
      <c r="R7" s="36">
        <v>230</v>
      </c>
      <c r="S7" s="16">
        <v>230</v>
      </c>
      <c r="T7" s="16">
        <v>228</v>
      </c>
      <c r="U7" s="16">
        <v>231</v>
      </c>
      <c r="W7" s="11"/>
    </row>
    <row r="8" spans="1:23" x14ac:dyDescent="0.25">
      <c r="A8" s="12">
        <v>7</v>
      </c>
      <c r="B8" s="40" t="s">
        <v>51</v>
      </c>
      <c r="E8" s="18">
        <v>9.1087962962962971E-3</v>
      </c>
      <c r="F8" s="18">
        <v>6.5277777777777782E-3</v>
      </c>
      <c r="G8" s="18">
        <v>7.8472222222222224E-3</v>
      </c>
      <c r="H8" s="18">
        <v>9.3981481481481485E-3</v>
      </c>
      <c r="I8" s="11"/>
      <c r="J8" s="19"/>
      <c r="K8" s="19"/>
      <c r="L8" s="19"/>
      <c r="N8" s="16">
        <f t="shared" si="1"/>
        <v>787</v>
      </c>
      <c r="O8" s="16">
        <f t="shared" si="0"/>
        <v>564</v>
      </c>
      <c r="P8" s="16">
        <f t="shared" si="0"/>
        <v>678</v>
      </c>
      <c r="Q8" s="16">
        <f t="shared" si="0"/>
        <v>812</v>
      </c>
      <c r="R8" s="36">
        <v>787</v>
      </c>
      <c r="S8" s="16">
        <v>564</v>
      </c>
      <c r="T8" s="16">
        <v>678</v>
      </c>
      <c r="U8" s="16">
        <v>812</v>
      </c>
      <c r="W8" s="11"/>
    </row>
    <row r="9" spans="1:23" x14ac:dyDescent="0.25">
      <c r="A9" s="12">
        <v>8</v>
      </c>
      <c r="B9" s="40" t="s">
        <v>52</v>
      </c>
      <c r="E9" s="18">
        <v>9.4907407407407406E-3</v>
      </c>
      <c r="F9" s="18">
        <v>6.7592592592592591E-3</v>
      </c>
      <c r="G9" s="18">
        <v>8.7615740740740744E-3</v>
      </c>
      <c r="H9" s="18">
        <v>1.15625E-2</v>
      </c>
      <c r="I9" s="11"/>
      <c r="J9" s="19"/>
      <c r="K9" s="19"/>
      <c r="L9" s="19"/>
      <c r="N9" s="16">
        <f t="shared" si="1"/>
        <v>820</v>
      </c>
      <c r="O9" s="16">
        <f t="shared" si="0"/>
        <v>584</v>
      </c>
      <c r="P9" s="16">
        <f t="shared" si="0"/>
        <v>757</v>
      </c>
      <c r="Q9" s="16">
        <f t="shared" si="0"/>
        <v>999</v>
      </c>
      <c r="R9" s="36">
        <v>820</v>
      </c>
      <c r="S9" s="16">
        <v>584</v>
      </c>
      <c r="T9" s="16">
        <v>757</v>
      </c>
      <c r="U9" s="16">
        <v>999</v>
      </c>
      <c r="W9" s="11"/>
    </row>
    <row r="10" spans="1:23" x14ac:dyDescent="0.25">
      <c r="A10" s="12">
        <v>9</v>
      </c>
      <c r="B10" s="40" t="s">
        <v>53</v>
      </c>
      <c r="E10" s="18">
        <v>8.4375000000000006E-3</v>
      </c>
      <c r="F10" s="18">
        <v>5.4976851851851853E-3</v>
      </c>
      <c r="G10" s="18">
        <v>5.6365740740740742E-3</v>
      </c>
      <c r="H10" s="18">
        <v>5.9375000000000001E-3</v>
      </c>
      <c r="I10" s="11"/>
      <c r="N10" s="16">
        <f t="shared" si="1"/>
        <v>729</v>
      </c>
      <c r="O10" s="16">
        <f t="shared" si="0"/>
        <v>475</v>
      </c>
      <c r="P10" s="16">
        <f t="shared" si="0"/>
        <v>487</v>
      </c>
      <c r="Q10" s="16">
        <f t="shared" si="0"/>
        <v>513</v>
      </c>
      <c r="R10" s="36">
        <v>729</v>
      </c>
      <c r="S10" s="16">
        <v>475</v>
      </c>
      <c r="T10" s="16">
        <v>487</v>
      </c>
      <c r="U10" s="16">
        <v>513</v>
      </c>
      <c r="W10" s="11"/>
    </row>
    <row r="11" spans="1:23" x14ac:dyDescent="0.25">
      <c r="A11" s="12">
        <v>10</v>
      </c>
      <c r="B11" s="40" t="s">
        <v>54</v>
      </c>
      <c r="E11" s="18">
        <v>1.0185185185185184E-3</v>
      </c>
      <c r="F11" s="18">
        <v>1.0416666666666667E-3</v>
      </c>
      <c r="G11" s="18">
        <v>1.2037037037037038E-3</v>
      </c>
      <c r="H11" s="18">
        <v>1.6087962962962963E-3</v>
      </c>
      <c r="I11" s="11"/>
      <c r="N11" s="16">
        <f t="shared" si="1"/>
        <v>88</v>
      </c>
      <c r="O11" s="16">
        <f t="shared" si="0"/>
        <v>90</v>
      </c>
      <c r="P11" s="16">
        <f t="shared" si="0"/>
        <v>104</v>
      </c>
      <c r="Q11" s="16">
        <f t="shared" si="0"/>
        <v>139</v>
      </c>
      <c r="R11" s="36">
        <v>88</v>
      </c>
      <c r="S11" s="16">
        <v>90</v>
      </c>
      <c r="T11" s="16">
        <v>104</v>
      </c>
      <c r="U11" s="16">
        <v>139</v>
      </c>
      <c r="W11" s="11"/>
    </row>
    <row r="12" spans="1:23" x14ac:dyDescent="0.25">
      <c r="A12" s="12">
        <v>11</v>
      </c>
      <c r="B12" s="40" t="s">
        <v>55</v>
      </c>
      <c r="E12" s="18">
        <v>1.2824074074074075E-2</v>
      </c>
      <c r="F12" s="18">
        <v>1.0300925925925925E-2</v>
      </c>
      <c r="G12" s="18">
        <v>1.1516203703703704E-2</v>
      </c>
      <c r="H12" s="18">
        <v>1.4351851851851852E-2</v>
      </c>
      <c r="I12" s="11"/>
      <c r="J12" s="19"/>
      <c r="K12" s="19"/>
      <c r="L12" s="19"/>
      <c r="N12" s="16">
        <f t="shared" si="1"/>
        <v>1108</v>
      </c>
      <c r="O12" s="16">
        <f t="shared" si="0"/>
        <v>890</v>
      </c>
      <c r="P12" s="16">
        <f t="shared" si="0"/>
        <v>995</v>
      </c>
      <c r="Q12" s="16">
        <f t="shared" si="0"/>
        <v>1240</v>
      </c>
      <c r="R12" s="36">
        <v>1108</v>
      </c>
      <c r="S12" s="16">
        <v>890</v>
      </c>
      <c r="T12" s="16">
        <v>995</v>
      </c>
      <c r="U12" s="16">
        <v>1240</v>
      </c>
      <c r="W12" s="11"/>
    </row>
    <row r="13" spans="1:23" x14ac:dyDescent="0.25">
      <c r="A13" s="12">
        <v>12</v>
      </c>
      <c r="B13" s="40" t="s">
        <v>56</v>
      </c>
      <c r="E13" s="18">
        <v>1.2731481481481481E-2</v>
      </c>
      <c r="F13" s="18">
        <v>1.0497685185185185E-2</v>
      </c>
      <c r="G13" s="18">
        <v>1.2199074074074074E-2</v>
      </c>
      <c r="H13" s="18">
        <v>1.4085648148148147E-2</v>
      </c>
      <c r="I13" s="11"/>
      <c r="J13" s="19"/>
      <c r="K13" s="19"/>
      <c r="L13" s="19"/>
      <c r="N13" s="16">
        <f t="shared" si="1"/>
        <v>1100</v>
      </c>
      <c r="O13" s="16">
        <f t="shared" si="0"/>
        <v>907</v>
      </c>
      <c r="P13" s="16">
        <f t="shared" si="0"/>
        <v>1054</v>
      </c>
      <c r="Q13" s="16">
        <f t="shared" si="0"/>
        <v>1217</v>
      </c>
      <c r="R13" s="36">
        <v>1100</v>
      </c>
      <c r="S13" s="16">
        <v>907</v>
      </c>
      <c r="T13" s="16">
        <v>1054</v>
      </c>
      <c r="U13" s="16">
        <v>1217</v>
      </c>
      <c r="W13" s="11"/>
    </row>
    <row r="14" spans="1:23" x14ac:dyDescent="0.25">
      <c r="A14" s="12">
        <v>13</v>
      </c>
      <c r="B14" s="40" t="s">
        <v>57</v>
      </c>
      <c r="E14" s="18">
        <v>1.1851851851851851E-2</v>
      </c>
      <c r="F14" s="18">
        <v>6.5740740740740742E-3</v>
      </c>
      <c r="G14" s="18">
        <v>9.9768518518518513E-3</v>
      </c>
      <c r="H14" s="18">
        <v>1.1342592592592593E-2</v>
      </c>
      <c r="I14" s="11"/>
      <c r="J14" s="19"/>
      <c r="K14" s="19"/>
      <c r="L14" s="19"/>
      <c r="N14" s="16">
        <f t="shared" si="1"/>
        <v>1024</v>
      </c>
      <c r="O14" s="16">
        <f t="shared" si="0"/>
        <v>568</v>
      </c>
      <c r="P14" s="16">
        <f t="shared" si="0"/>
        <v>862</v>
      </c>
      <c r="Q14" s="16">
        <f t="shared" si="0"/>
        <v>980</v>
      </c>
      <c r="R14" s="36">
        <v>1024</v>
      </c>
      <c r="S14" s="16">
        <v>568</v>
      </c>
      <c r="T14" s="16">
        <v>862</v>
      </c>
      <c r="U14" s="16">
        <v>980</v>
      </c>
      <c r="W14" s="11"/>
    </row>
    <row r="15" spans="1:23" x14ac:dyDescent="0.25">
      <c r="A15" s="12">
        <v>14</v>
      </c>
      <c r="B15" s="40" t="s">
        <v>58</v>
      </c>
      <c r="E15" s="18">
        <v>1.3460648148148149E-2</v>
      </c>
      <c r="F15" s="18">
        <v>8.8078703703703704E-3</v>
      </c>
      <c r="G15" s="18">
        <v>1.0914351851851852E-2</v>
      </c>
      <c r="H15" s="18">
        <v>9.1666666666666667E-3</v>
      </c>
      <c r="I15" s="11"/>
      <c r="J15" s="19"/>
      <c r="K15" s="19"/>
      <c r="L15" s="19"/>
      <c r="N15" s="16">
        <f t="shared" si="1"/>
        <v>1163</v>
      </c>
      <c r="O15" s="16">
        <f t="shared" si="0"/>
        <v>761</v>
      </c>
      <c r="P15" s="16">
        <f t="shared" si="0"/>
        <v>943</v>
      </c>
      <c r="Q15" s="16">
        <f t="shared" si="0"/>
        <v>792</v>
      </c>
      <c r="R15" s="36">
        <v>1163</v>
      </c>
      <c r="S15" s="16">
        <v>761</v>
      </c>
      <c r="T15" s="16">
        <v>943</v>
      </c>
      <c r="U15" s="16">
        <v>792</v>
      </c>
      <c r="W15" s="11"/>
    </row>
    <row r="16" spans="1:23" x14ac:dyDescent="0.25">
      <c r="A16" s="12">
        <v>15</v>
      </c>
      <c r="B16" s="40" t="s">
        <v>59</v>
      </c>
      <c r="E16" s="18">
        <v>1.6643518518518519E-2</v>
      </c>
      <c r="F16" s="18">
        <v>1.3356481481481481E-2</v>
      </c>
      <c r="G16" s="18">
        <v>1.4166666666666666E-2</v>
      </c>
      <c r="H16" s="18">
        <v>1.412037037037037E-2</v>
      </c>
      <c r="I16" s="11"/>
      <c r="J16" s="19"/>
      <c r="K16" s="19"/>
      <c r="L16" s="19"/>
      <c r="N16" s="16">
        <f t="shared" si="1"/>
        <v>1438</v>
      </c>
      <c r="O16" s="16">
        <f t="shared" si="0"/>
        <v>1154</v>
      </c>
      <c r="P16" s="16">
        <f t="shared" si="0"/>
        <v>1224</v>
      </c>
      <c r="Q16" s="16">
        <f t="shared" si="0"/>
        <v>1220</v>
      </c>
      <c r="R16" s="36">
        <v>1438</v>
      </c>
      <c r="S16" s="16">
        <v>1154</v>
      </c>
      <c r="T16" s="16">
        <v>1224</v>
      </c>
      <c r="U16" s="16">
        <v>1220</v>
      </c>
      <c r="W16" s="11"/>
    </row>
    <row r="17" spans="1:23" x14ac:dyDescent="0.25">
      <c r="A17" s="12">
        <v>16</v>
      </c>
      <c r="B17" s="40" t="s">
        <v>60</v>
      </c>
      <c r="E17" s="18">
        <v>1.1990740740740741E-2</v>
      </c>
      <c r="F17" s="18">
        <v>1.1493055555555555E-2</v>
      </c>
      <c r="G17" s="18">
        <v>1.4212962962962964E-2</v>
      </c>
      <c r="H17" s="18">
        <v>1.3287037037037036E-2</v>
      </c>
      <c r="I17" s="11"/>
      <c r="J17" s="19"/>
      <c r="K17" s="19"/>
      <c r="L17" s="19"/>
      <c r="N17" s="16">
        <f t="shared" si="1"/>
        <v>1036</v>
      </c>
      <c r="O17" s="16">
        <f t="shared" si="0"/>
        <v>993</v>
      </c>
      <c r="P17" s="16">
        <f t="shared" si="0"/>
        <v>1228</v>
      </c>
      <c r="Q17" s="16">
        <f t="shared" si="0"/>
        <v>1148</v>
      </c>
      <c r="R17" s="36">
        <v>1036</v>
      </c>
      <c r="S17" s="16">
        <v>993</v>
      </c>
      <c r="T17" s="16">
        <v>1228</v>
      </c>
      <c r="U17" s="16">
        <v>1148</v>
      </c>
      <c r="W17" s="11"/>
    </row>
    <row r="18" spans="1:23" x14ac:dyDescent="0.25">
      <c r="A18" s="12">
        <v>17</v>
      </c>
      <c r="B18" s="40" t="s">
        <v>61</v>
      </c>
      <c r="E18" s="18">
        <v>1.3506944444444445E-2</v>
      </c>
      <c r="F18" s="18">
        <v>9.1782407407407403E-3</v>
      </c>
      <c r="G18" s="18">
        <v>1.0532407407407407E-2</v>
      </c>
      <c r="H18" s="18">
        <v>1.255787037037037E-2</v>
      </c>
      <c r="I18" s="11"/>
      <c r="J18" s="19"/>
      <c r="K18" s="19"/>
      <c r="L18" s="19"/>
      <c r="N18" s="16">
        <f t="shared" si="1"/>
        <v>1167</v>
      </c>
      <c r="O18" s="16">
        <f t="shared" si="1"/>
        <v>793</v>
      </c>
      <c r="P18" s="16">
        <f t="shared" si="1"/>
        <v>910</v>
      </c>
      <c r="Q18" s="16">
        <f t="shared" si="1"/>
        <v>1085</v>
      </c>
      <c r="R18" s="36">
        <v>1167</v>
      </c>
      <c r="S18" s="16">
        <v>793</v>
      </c>
      <c r="T18" s="16">
        <v>910</v>
      </c>
      <c r="U18" s="16">
        <v>1085</v>
      </c>
      <c r="W18" s="11"/>
    </row>
    <row r="19" spans="1:23" x14ac:dyDescent="0.25">
      <c r="A19" s="12">
        <v>18</v>
      </c>
      <c r="B19" s="40" t="s">
        <v>62</v>
      </c>
      <c r="E19" s="18">
        <v>6.8402777777777776E-3</v>
      </c>
      <c r="F19" s="18">
        <v>7.3611111111111108E-3</v>
      </c>
      <c r="G19" s="18">
        <v>8.6689814814814806E-3</v>
      </c>
      <c r="H19" s="18">
        <v>1.3287037037037036E-2</v>
      </c>
      <c r="I19" s="11"/>
      <c r="J19" s="19"/>
      <c r="K19" s="19"/>
      <c r="L19" s="19"/>
      <c r="N19" s="16">
        <f t="shared" si="1"/>
        <v>591</v>
      </c>
      <c r="O19" s="16">
        <f t="shared" si="1"/>
        <v>636</v>
      </c>
      <c r="P19" s="16">
        <f t="shared" si="1"/>
        <v>749</v>
      </c>
      <c r="Q19" s="16">
        <f t="shared" si="1"/>
        <v>1148</v>
      </c>
      <c r="R19" s="36">
        <v>591</v>
      </c>
      <c r="S19" s="16">
        <v>636</v>
      </c>
      <c r="T19" s="16">
        <v>749</v>
      </c>
      <c r="U19" s="16">
        <v>1148</v>
      </c>
      <c r="W19" s="11"/>
    </row>
    <row r="20" spans="1:23" x14ac:dyDescent="0.25">
      <c r="A20" s="12">
        <v>19</v>
      </c>
      <c r="B20" s="40" t="s">
        <v>63</v>
      </c>
      <c r="E20" s="18">
        <v>6.9907407407407409E-3</v>
      </c>
      <c r="F20" s="18">
        <v>3.9814814814814817E-3</v>
      </c>
      <c r="G20" s="18">
        <v>4.1435185185185186E-3</v>
      </c>
      <c r="H20" s="18">
        <v>4.3750000000000004E-3</v>
      </c>
      <c r="I20" s="11"/>
      <c r="J20" s="19"/>
      <c r="K20" s="19"/>
      <c r="L20" s="19"/>
      <c r="N20" s="16">
        <f t="shared" si="1"/>
        <v>604</v>
      </c>
      <c r="O20" s="16">
        <f t="shared" si="1"/>
        <v>344</v>
      </c>
      <c r="P20" s="16">
        <f t="shared" si="1"/>
        <v>358</v>
      </c>
      <c r="Q20" s="16">
        <f t="shared" si="1"/>
        <v>378</v>
      </c>
      <c r="R20" s="36">
        <v>604</v>
      </c>
      <c r="S20" s="16">
        <v>344</v>
      </c>
      <c r="T20" s="16">
        <v>358</v>
      </c>
      <c r="U20" s="16">
        <v>378</v>
      </c>
      <c r="W20" s="11"/>
    </row>
    <row r="21" spans="1:23" x14ac:dyDescent="0.25">
      <c r="A21" s="12">
        <v>20</v>
      </c>
      <c r="B21" s="40" t="s">
        <v>64</v>
      </c>
      <c r="E21" s="18">
        <v>2.5694444444444445E-3</v>
      </c>
      <c r="F21" s="18">
        <v>3.7731481481481483E-3</v>
      </c>
      <c r="G21" s="18">
        <v>3.0439814814814813E-3</v>
      </c>
      <c r="H21" s="18">
        <v>3.7152777777777778E-3</v>
      </c>
      <c r="I21" s="11"/>
      <c r="J21" s="19"/>
      <c r="K21" s="19"/>
      <c r="L21" s="19"/>
      <c r="N21" s="16">
        <f t="shared" si="1"/>
        <v>222</v>
      </c>
      <c r="O21" s="16">
        <f t="shared" si="1"/>
        <v>326</v>
      </c>
      <c r="P21" s="16">
        <f t="shared" si="1"/>
        <v>263</v>
      </c>
      <c r="Q21" s="16">
        <f t="shared" si="1"/>
        <v>321</v>
      </c>
      <c r="R21" s="36">
        <v>222</v>
      </c>
      <c r="S21" s="16">
        <v>326</v>
      </c>
      <c r="T21" s="16">
        <v>263</v>
      </c>
      <c r="U21" s="16">
        <v>321</v>
      </c>
      <c r="W21" s="11"/>
    </row>
    <row r="22" spans="1:23" x14ac:dyDescent="0.25">
      <c r="A22" s="12">
        <v>21</v>
      </c>
      <c r="B22" s="40" t="s">
        <v>65</v>
      </c>
      <c r="E22" s="18">
        <v>6.8865740740740745E-3</v>
      </c>
      <c r="F22" s="18">
        <v>4.1087962962962962E-3</v>
      </c>
      <c r="G22" s="18">
        <v>4.6643518518518518E-3</v>
      </c>
      <c r="H22" s="18">
        <v>5.092592592592593E-3</v>
      </c>
      <c r="N22" s="16">
        <f t="shared" ref="N22:Q23" si="2">(HOUR(E22)*3600)+(MINUTE(E22)*60)+SECOND(E22)</f>
        <v>595</v>
      </c>
      <c r="O22" s="16">
        <f t="shared" si="2"/>
        <v>355</v>
      </c>
      <c r="P22" s="16">
        <f t="shared" si="2"/>
        <v>403</v>
      </c>
      <c r="Q22" s="16">
        <f t="shared" si="2"/>
        <v>440</v>
      </c>
      <c r="R22" s="36">
        <v>595</v>
      </c>
      <c r="S22" s="16">
        <v>355</v>
      </c>
      <c r="T22" s="16">
        <v>403</v>
      </c>
      <c r="U22" s="16">
        <v>440</v>
      </c>
      <c r="W22" s="11"/>
    </row>
    <row r="23" spans="1:23" x14ac:dyDescent="0.25">
      <c r="A23" s="12">
        <v>22</v>
      </c>
      <c r="B23" s="40" t="s">
        <v>66</v>
      </c>
      <c r="E23" s="18">
        <v>7.6041666666666671E-3</v>
      </c>
      <c r="F23" s="18">
        <v>3.9930555555555552E-3</v>
      </c>
      <c r="G23" s="18">
        <v>4.7106481481481478E-3</v>
      </c>
      <c r="H23" s="18">
        <v>5.4629629629629629E-3</v>
      </c>
      <c r="N23" s="16">
        <f t="shared" si="2"/>
        <v>657</v>
      </c>
      <c r="O23" s="16">
        <f t="shared" si="2"/>
        <v>345</v>
      </c>
      <c r="P23" s="16">
        <f t="shared" si="2"/>
        <v>407</v>
      </c>
      <c r="Q23" s="16">
        <f t="shared" si="2"/>
        <v>472</v>
      </c>
      <c r="R23" s="36">
        <v>657</v>
      </c>
      <c r="S23" s="16">
        <v>345</v>
      </c>
      <c r="T23" s="16">
        <v>407</v>
      </c>
      <c r="U23" s="16">
        <v>472</v>
      </c>
      <c r="W23" s="11"/>
    </row>
    <row r="24" spans="1:23" x14ac:dyDescent="0.25">
      <c r="A24" s="12">
        <v>23</v>
      </c>
      <c r="B24" s="40" t="s">
        <v>67</v>
      </c>
      <c r="E24" s="18">
        <v>1.5486111111111112E-2</v>
      </c>
      <c r="F24" s="18">
        <v>8.9120370370370378E-3</v>
      </c>
      <c r="G24" s="18">
        <v>9.2824074074074076E-3</v>
      </c>
      <c r="H24" s="18">
        <v>9.8611111111111104E-3</v>
      </c>
      <c r="N24" s="46">
        <f t="shared" ref="N24:N26" si="3">(HOUR(E24)*3600)+(MINUTE(E24)*60)+SECOND(E24)</f>
        <v>1338</v>
      </c>
      <c r="O24" s="46">
        <f t="shared" ref="O24:O26" si="4">(HOUR(F24)*3600)+(MINUTE(F24)*60)+SECOND(F24)</f>
        <v>770</v>
      </c>
      <c r="P24" s="46">
        <f t="shared" ref="P24:P26" si="5">(HOUR(G24)*3600)+(MINUTE(G24)*60)+SECOND(G24)</f>
        <v>802</v>
      </c>
      <c r="Q24" s="46">
        <f t="shared" ref="Q24:Q26" si="6">(HOUR(H24)*3600)+(MINUTE(H24)*60)+SECOND(H24)</f>
        <v>852</v>
      </c>
      <c r="R24" s="36">
        <v>1338</v>
      </c>
      <c r="S24" s="12">
        <v>770</v>
      </c>
      <c r="T24" s="12">
        <v>802</v>
      </c>
      <c r="U24" s="12">
        <v>852</v>
      </c>
    </row>
    <row r="25" spans="1:23" x14ac:dyDescent="0.25">
      <c r="A25" s="12">
        <v>24</v>
      </c>
      <c r="B25" s="40" t="s">
        <v>68</v>
      </c>
      <c r="E25" s="18">
        <v>9.432870370370371E-3</v>
      </c>
      <c r="F25" s="18">
        <v>8.1828703703703699E-3</v>
      </c>
      <c r="G25" s="18">
        <v>1.0416666666666666E-2</v>
      </c>
      <c r="H25" s="18">
        <v>1.4236111111111111E-2</v>
      </c>
      <c r="N25" s="46">
        <f t="shared" si="3"/>
        <v>815</v>
      </c>
      <c r="O25" s="46">
        <f t="shared" si="4"/>
        <v>707</v>
      </c>
      <c r="P25" s="46">
        <f t="shared" si="5"/>
        <v>900</v>
      </c>
      <c r="Q25" s="46">
        <f t="shared" si="6"/>
        <v>1230</v>
      </c>
      <c r="R25" s="36">
        <v>815</v>
      </c>
      <c r="S25" s="12">
        <v>707</v>
      </c>
      <c r="T25" s="12">
        <v>900</v>
      </c>
      <c r="U25" s="12">
        <v>1230</v>
      </c>
    </row>
    <row r="26" spans="1:23" x14ac:dyDescent="0.25">
      <c r="A26" s="12">
        <v>25</v>
      </c>
      <c r="B26" s="40" t="s">
        <v>69</v>
      </c>
      <c r="E26" s="18">
        <v>3.7962962962962963E-3</v>
      </c>
      <c r="F26" s="18">
        <v>3.9814814814814817E-3</v>
      </c>
      <c r="G26" s="18">
        <v>4.2129629629629626E-3</v>
      </c>
      <c r="H26" s="18">
        <v>5.7407407407407407E-3</v>
      </c>
      <c r="N26" s="46">
        <f t="shared" si="3"/>
        <v>328</v>
      </c>
      <c r="O26" s="46">
        <f t="shared" si="4"/>
        <v>344</v>
      </c>
      <c r="P26" s="46">
        <f t="shared" si="5"/>
        <v>364</v>
      </c>
      <c r="Q26" s="46">
        <f t="shared" si="6"/>
        <v>496</v>
      </c>
      <c r="R26" s="36">
        <v>328</v>
      </c>
      <c r="S26" s="12">
        <v>344</v>
      </c>
      <c r="T26" s="12">
        <v>364</v>
      </c>
      <c r="U26" s="12">
        <v>496</v>
      </c>
    </row>
    <row r="27" spans="1:23" x14ac:dyDescent="0.25">
      <c r="B27" s="38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M39"/>
  <sheetViews>
    <sheetView zoomScale="85" zoomScaleNormal="85" workbookViewId="0">
      <selection activeCell="AB20" sqref="AB20"/>
    </sheetView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21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5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501.93999999999988</v>
      </c>
      <c r="I4" s="30">
        <f t="shared" ref="I4:K4" si="1">MAX(I5:I1000)</f>
        <v>211</v>
      </c>
      <c r="J4" s="30">
        <f t="shared" si="1"/>
        <v>226.61999999999998</v>
      </c>
      <c r="K4" s="30">
        <f t="shared" si="1"/>
        <v>233.35000000000002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52834</v>
      </c>
      <c r="C6" s="2">
        <v>50838</v>
      </c>
      <c r="D6" s="20">
        <v>6.58</v>
      </c>
      <c r="E6" s="20">
        <v>6.25</v>
      </c>
      <c r="F6" s="20">
        <v>6.25</v>
      </c>
      <c r="G6" s="20">
        <v>7.05</v>
      </c>
      <c r="H6" s="22">
        <f>SUM(D$5:D6)</f>
        <v>6.58</v>
      </c>
      <c r="I6" s="22">
        <f>SUM(E$5:E6)</f>
        <v>6.25</v>
      </c>
      <c r="J6" s="22">
        <f>SUM(F$5:F6)</f>
        <v>6.25</v>
      </c>
      <c r="K6" s="22">
        <f>SUM(G$5:G6)</f>
        <v>7.05</v>
      </c>
      <c r="L6" s="21">
        <f t="shared" ref="L6:L39" si="2">0.85*H6</f>
        <v>5.593</v>
      </c>
      <c r="M6" s="21">
        <f t="shared" ref="M6:M39" si="3">1.15*H6</f>
        <v>7.5669999999999993</v>
      </c>
    </row>
    <row r="7" spans="2:13" ht="15.75" customHeight="1" x14ac:dyDescent="0.25">
      <c r="B7" s="2">
        <v>50838</v>
      </c>
      <c r="C7" s="2">
        <v>52150</v>
      </c>
      <c r="D7" s="20">
        <v>13.1</v>
      </c>
      <c r="E7" s="20">
        <v>13.18</v>
      </c>
      <c r="F7" s="20">
        <v>14.84</v>
      </c>
      <c r="G7" s="20">
        <v>14.57</v>
      </c>
      <c r="H7" s="22">
        <f>SUM(D$5:D7)</f>
        <v>19.68</v>
      </c>
      <c r="I7" s="22">
        <f>SUM(E$5:E7)</f>
        <v>19.43</v>
      </c>
      <c r="J7" s="22">
        <f>SUM(F$5:F7)</f>
        <v>21.09</v>
      </c>
      <c r="K7" s="22">
        <f>SUM(G$5:G7)</f>
        <v>21.62</v>
      </c>
      <c r="L7" s="21">
        <f t="shared" si="2"/>
        <v>16.727999999999998</v>
      </c>
      <c r="M7" s="21">
        <f t="shared" si="3"/>
        <v>22.631999999999998</v>
      </c>
    </row>
    <row r="8" spans="2:13" x14ac:dyDescent="0.25">
      <c r="B8" s="2">
        <v>52150</v>
      </c>
      <c r="C8" s="2">
        <v>52148</v>
      </c>
      <c r="D8" s="20">
        <v>8.0500000000000007</v>
      </c>
      <c r="E8" s="20">
        <v>9.4</v>
      </c>
      <c r="F8" s="20">
        <v>8.6999999999999993</v>
      </c>
      <c r="G8" s="20">
        <v>9.14</v>
      </c>
      <c r="H8" s="22">
        <f>SUM(D$5:D8)</f>
        <v>27.73</v>
      </c>
      <c r="I8" s="22">
        <f>SUM(E$5:E8)</f>
        <v>28.83</v>
      </c>
      <c r="J8" s="22">
        <f>SUM(F$5:F8)</f>
        <v>29.79</v>
      </c>
      <c r="K8" s="22">
        <f>SUM(G$5:G8)</f>
        <v>30.76</v>
      </c>
      <c r="L8" s="21">
        <f t="shared" si="2"/>
        <v>23.570499999999999</v>
      </c>
      <c r="M8" s="21">
        <f t="shared" si="3"/>
        <v>31.889499999999998</v>
      </c>
    </row>
    <row r="9" spans="2:13" x14ac:dyDescent="0.25">
      <c r="B9" s="2">
        <v>52148</v>
      </c>
      <c r="C9" s="2">
        <v>52521</v>
      </c>
      <c r="D9" s="20">
        <v>9.11</v>
      </c>
      <c r="E9" s="20">
        <v>6.92</v>
      </c>
      <c r="F9" s="20">
        <v>7.68</v>
      </c>
      <c r="G9" s="20">
        <v>8.14</v>
      </c>
      <c r="H9" s="22">
        <f>SUM(D$5:D9)</f>
        <v>36.840000000000003</v>
      </c>
      <c r="I9" s="22">
        <f>SUM(E$5:E9)</f>
        <v>35.75</v>
      </c>
      <c r="J9" s="22">
        <f>SUM(F$5:F9)</f>
        <v>37.47</v>
      </c>
      <c r="K9" s="22">
        <f>SUM(G$5:G9)</f>
        <v>38.900000000000006</v>
      </c>
      <c r="L9" s="21">
        <f t="shared" si="2"/>
        <v>31.314000000000004</v>
      </c>
      <c r="M9" s="21">
        <f t="shared" si="3"/>
        <v>42.366</v>
      </c>
    </row>
    <row r="10" spans="2:13" x14ac:dyDescent="0.25">
      <c r="B10" s="15">
        <v>52521</v>
      </c>
      <c r="C10" s="2">
        <v>52522</v>
      </c>
      <c r="D10" s="20">
        <v>15.76</v>
      </c>
      <c r="E10" s="20">
        <v>7.3599999999999994</v>
      </c>
      <c r="F10" s="20">
        <v>11.46</v>
      </c>
      <c r="G10" s="20">
        <v>9.17</v>
      </c>
      <c r="H10" s="22">
        <f>SUM(D$5:D10)</f>
        <v>52.6</v>
      </c>
      <c r="I10" s="22">
        <f>SUM(E$5:E10)</f>
        <v>43.11</v>
      </c>
      <c r="J10" s="22">
        <f>SUM(F$5:F10)</f>
        <v>48.93</v>
      </c>
      <c r="K10" s="22">
        <f>SUM(G$5:G10)</f>
        <v>48.070000000000007</v>
      </c>
      <c r="L10" s="21">
        <f t="shared" si="2"/>
        <v>44.71</v>
      </c>
      <c r="M10" s="21">
        <f t="shared" si="3"/>
        <v>60.489999999999995</v>
      </c>
    </row>
    <row r="11" spans="2:13" x14ac:dyDescent="0.25">
      <c r="B11" s="15">
        <v>52522</v>
      </c>
      <c r="C11" s="2">
        <v>52524</v>
      </c>
      <c r="D11" s="20">
        <v>0</v>
      </c>
      <c r="E11" s="20">
        <v>0</v>
      </c>
      <c r="F11" s="20">
        <v>0</v>
      </c>
      <c r="G11" s="20">
        <v>0</v>
      </c>
      <c r="H11" s="22">
        <f>SUM(D$5:D11)</f>
        <v>52.6</v>
      </c>
      <c r="I11" s="22">
        <f>SUM(E$5:E11)</f>
        <v>43.11</v>
      </c>
      <c r="J11" s="22">
        <f>SUM(F$5:F11)</f>
        <v>48.93</v>
      </c>
      <c r="K11" s="22">
        <f>SUM(G$5:G11)</f>
        <v>48.070000000000007</v>
      </c>
      <c r="L11" s="21">
        <f t="shared" si="2"/>
        <v>44.71</v>
      </c>
      <c r="M11" s="21">
        <f t="shared" si="3"/>
        <v>60.489999999999995</v>
      </c>
    </row>
    <row r="12" spans="2:13" x14ac:dyDescent="0.25">
      <c r="B12" s="2">
        <v>52524</v>
      </c>
      <c r="C12" s="2">
        <v>52525</v>
      </c>
      <c r="D12" s="20">
        <v>13.340000000000002</v>
      </c>
      <c r="E12" s="20">
        <v>11.1</v>
      </c>
      <c r="F12" s="20">
        <v>14.799999999999999</v>
      </c>
      <c r="G12" s="20">
        <v>13.219999999999999</v>
      </c>
      <c r="H12" s="22">
        <f>SUM(D$5:D12)</f>
        <v>65.94</v>
      </c>
      <c r="I12" s="22">
        <f>SUM(E$5:E12)</f>
        <v>54.21</v>
      </c>
      <c r="J12" s="22">
        <f>SUM(F$5:F12)</f>
        <v>63.73</v>
      </c>
      <c r="K12" s="22">
        <f>SUM(G$5:G12)</f>
        <v>61.290000000000006</v>
      </c>
      <c r="L12" s="21">
        <f t="shared" si="2"/>
        <v>56.048999999999999</v>
      </c>
      <c r="M12" s="21">
        <f t="shared" si="3"/>
        <v>75.830999999999989</v>
      </c>
    </row>
    <row r="13" spans="2:13" x14ac:dyDescent="0.25">
      <c r="B13" s="2">
        <v>52525</v>
      </c>
      <c r="C13" s="2">
        <v>50831</v>
      </c>
      <c r="D13" s="20">
        <v>3.44</v>
      </c>
      <c r="E13" s="20">
        <v>2.75</v>
      </c>
      <c r="F13" s="20">
        <v>3.19</v>
      </c>
      <c r="G13" s="20">
        <v>2.65</v>
      </c>
      <c r="H13" s="22">
        <f>SUM(D$5:D13)</f>
        <v>69.38</v>
      </c>
      <c r="I13" s="22">
        <f>SUM(E$5:E13)</f>
        <v>56.96</v>
      </c>
      <c r="J13" s="22">
        <f>SUM(F$5:F13)</f>
        <v>66.92</v>
      </c>
      <c r="K13" s="22">
        <f>SUM(G$5:G13)</f>
        <v>63.940000000000005</v>
      </c>
      <c r="L13" s="21">
        <f t="shared" si="2"/>
        <v>58.972999999999992</v>
      </c>
      <c r="M13" s="21">
        <f t="shared" si="3"/>
        <v>79.786999999999992</v>
      </c>
    </row>
    <row r="14" spans="2:13" x14ac:dyDescent="0.25">
      <c r="B14" s="2">
        <v>50831</v>
      </c>
      <c r="C14" s="2">
        <v>50830</v>
      </c>
      <c r="D14" s="20">
        <v>4.59</v>
      </c>
      <c r="E14" s="20">
        <v>4.49</v>
      </c>
      <c r="F14" s="20">
        <v>4.51</v>
      </c>
      <c r="G14" s="20">
        <v>4.5999999999999996</v>
      </c>
      <c r="H14" s="22">
        <f>SUM(D$5:D14)</f>
        <v>73.97</v>
      </c>
      <c r="I14" s="22">
        <f>SUM(E$5:E14)</f>
        <v>61.45</v>
      </c>
      <c r="J14" s="22">
        <f>SUM(F$5:F14)</f>
        <v>71.430000000000007</v>
      </c>
      <c r="K14" s="22">
        <f>SUM(G$5:G14)</f>
        <v>68.540000000000006</v>
      </c>
      <c r="L14" s="21">
        <f t="shared" si="2"/>
        <v>62.874499999999998</v>
      </c>
      <c r="M14" s="21">
        <f t="shared" si="3"/>
        <v>85.065499999999986</v>
      </c>
    </row>
    <row r="15" spans="2:13" x14ac:dyDescent="0.25">
      <c r="B15" s="15">
        <v>50830</v>
      </c>
      <c r="C15" s="2">
        <v>52831</v>
      </c>
      <c r="D15" s="20">
        <v>2.58</v>
      </c>
      <c r="E15" s="20">
        <v>2.57</v>
      </c>
      <c r="F15" s="20">
        <v>3.44</v>
      </c>
      <c r="G15" s="20">
        <v>2.63</v>
      </c>
      <c r="H15" s="22">
        <f>SUM(D$5:D15)</f>
        <v>76.55</v>
      </c>
      <c r="I15" s="22">
        <f>SUM(E$5:E15)</f>
        <v>64.02</v>
      </c>
      <c r="J15" s="22">
        <f>SUM(F$5:F15)</f>
        <v>74.87</v>
      </c>
      <c r="K15" s="22">
        <f>SUM(G$5:G15)</f>
        <v>71.17</v>
      </c>
      <c r="L15" s="21">
        <f t="shared" si="2"/>
        <v>65.067499999999995</v>
      </c>
      <c r="M15" s="21">
        <f t="shared" si="3"/>
        <v>88.032499999999985</v>
      </c>
    </row>
    <row r="16" spans="2:13" x14ac:dyDescent="0.25">
      <c r="B16" s="15">
        <v>52831</v>
      </c>
      <c r="C16" s="2">
        <v>52836</v>
      </c>
      <c r="D16" s="20">
        <v>0</v>
      </c>
      <c r="E16" s="20">
        <v>0</v>
      </c>
      <c r="F16" s="20">
        <v>0</v>
      </c>
      <c r="G16" s="20">
        <v>0</v>
      </c>
      <c r="H16" s="22">
        <f>SUM(D$5:D16)</f>
        <v>76.55</v>
      </c>
      <c r="I16" s="22">
        <f>SUM(E$5:E16)</f>
        <v>64.02</v>
      </c>
      <c r="J16" s="22">
        <f>SUM(F$5:F16)</f>
        <v>74.87</v>
      </c>
      <c r="K16" s="22">
        <f>SUM(G$5:G16)</f>
        <v>71.17</v>
      </c>
      <c r="L16" s="21">
        <f t="shared" si="2"/>
        <v>65.067499999999995</v>
      </c>
      <c r="M16" s="21">
        <f t="shared" si="3"/>
        <v>88.032499999999985</v>
      </c>
    </row>
    <row r="17" spans="2:13" x14ac:dyDescent="0.25">
      <c r="B17" s="15">
        <v>52836</v>
      </c>
      <c r="C17" s="2">
        <v>50861</v>
      </c>
      <c r="D17" s="20">
        <v>7.28</v>
      </c>
      <c r="E17" s="20">
        <v>6.56</v>
      </c>
      <c r="F17" s="20">
        <v>6.9</v>
      </c>
      <c r="G17" s="20">
        <v>6.78</v>
      </c>
      <c r="H17" s="22">
        <f>SUM(D$5:D17)</f>
        <v>83.83</v>
      </c>
      <c r="I17" s="22">
        <f>SUM(E$5:E17)</f>
        <v>70.58</v>
      </c>
      <c r="J17" s="22">
        <f>SUM(F$5:F17)</f>
        <v>81.77000000000001</v>
      </c>
      <c r="K17" s="22">
        <f>SUM(G$5:G17)</f>
        <v>77.95</v>
      </c>
      <c r="L17" s="21">
        <f t="shared" si="2"/>
        <v>71.255499999999998</v>
      </c>
      <c r="M17" s="21">
        <f t="shared" si="3"/>
        <v>96.404499999999985</v>
      </c>
    </row>
    <row r="18" spans="2:13" x14ac:dyDescent="0.25">
      <c r="B18" s="2">
        <v>50861</v>
      </c>
      <c r="C18" s="2">
        <v>50863</v>
      </c>
      <c r="D18" s="20">
        <v>18.580000000000002</v>
      </c>
      <c r="E18" s="20">
        <v>16.399999999999999</v>
      </c>
      <c r="F18" s="20">
        <v>17</v>
      </c>
      <c r="G18" s="20">
        <v>17.25</v>
      </c>
      <c r="H18" s="22">
        <f>SUM(D$5:D18)</f>
        <v>102.41</v>
      </c>
      <c r="I18" s="22">
        <f>SUM(E$5:E18)</f>
        <v>86.97999999999999</v>
      </c>
      <c r="J18" s="22">
        <f>SUM(F$5:F18)</f>
        <v>98.77000000000001</v>
      </c>
      <c r="K18" s="22">
        <f>SUM(G$5:G18)</f>
        <v>95.2</v>
      </c>
      <c r="L18" s="21">
        <f t="shared" si="2"/>
        <v>87.04849999999999</v>
      </c>
      <c r="M18" s="21">
        <f t="shared" si="3"/>
        <v>117.77149999999999</v>
      </c>
    </row>
    <row r="19" spans="2:13" x14ac:dyDescent="0.25">
      <c r="B19" s="2">
        <v>50863</v>
      </c>
      <c r="C19" s="2">
        <v>50864</v>
      </c>
      <c r="D19" s="20">
        <v>13.54</v>
      </c>
      <c r="E19" s="20">
        <v>12.620000000000001</v>
      </c>
      <c r="F19" s="20">
        <v>12.91</v>
      </c>
      <c r="G19" s="20">
        <v>12.84</v>
      </c>
      <c r="H19" s="22">
        <f>SUM(D$5:D19)</f>
        <v>115.94999999999999</v>
      </c>
      <c r="I19" s="22">
        <f>SUM(E$5:E19)</f>
        <v>99.6</v>
      </c>
      <c r="J19" s="22">
        <f>SUM(F$5:F19)</f>
        <v>111.68</v>
      </c>
      <c r="K19" s="22">
        <f>SUM(G$5:G19)</f>
        <v>108.04</v>
      </c>
      <c r="L19" s="21">
        <f t="shared" si="2"/>
        <v>98.55749999999999</v>
      </c>
      <c r="M19" s="21">
        <f t="shared" si="3"/>
        <v>133.34249999999997</v>
      </c>
    </row>
    <row r="20" spans="2:13" x14ac:dyDescent="0.25">
      <c r="B20" s="2">
        <v>50864</v>
      </c>
      <c r="C20" s="2">
        <v>50865</v>
      </c>
      <c r="D20" s="20">
        <v>15.85</v>
      </c>
      <c r="E20" s="20">
        <v>5.65</v>
      </c>
      <c r="F20" s="20">
        <v>6.71</v>
      </c>
      <c r="G20" s="20">
        <v>17.2</v>
      </c>
      <c r="H20" s="22">
        <f>SUM(D$5:D20)</f>
        <v>131.79999999999998</v>
      </c>
      <c r="I20" s="22">
        <f>SUM(E$5:E20)</f>
        <v>105.25</v>
      </c>
      <c r="J20" s="22">
        <f>SUM(F$5:F20)</f>
        <v>118.39</v>
      </c>
      <c r="K20" s="22">
        <f>SUM(G$5:G20)</f>
        <v>125.24000000000001</v>
      </c>
      <c r="L20" s="21">
        <f t="shared" si="2"/>
        <v>112.02999999999999</v>
      </c>
      <c r="M20" s="21">
        <f t="shared" si="3"/>
        <v>151.56999999999996</v>
      </c>
    </row>
    <row r="21" spans="2:13" x14ac:dyDescent="0.25">
      <c r="B21" s="15">
        <v>50865</v>
      </c>
      <c r="C21" s="2">
        <v>50862</v>
      </c>
      <c r="D21" s="20">
        <v>9.5</v>
      </c>
      <c r="E21" s="20">
        <v>6.36</v>
      </c>
      <c r="F21" s="20">
        <v>6.18</v>
      </c>
      <c r="G21" s="20">
        <v>8.3699999999999992</v>
      </c>
      <c r="H21" s="22">
        <f>SUM(D$5:D21)</f>
        <v>141.29999999999998</v>
      </c>
      <c r="I21" s="22">
        <f>SUM(E$5:E21)</f>
        <v>111.61</v>
      </c>
      <c r="J21" s="22">
        <f>SUM(F$5:F21)</f>
        <v>124.57</v>
      </c>
      <c r="K21" s="22">
        <f>SUM(G$5:G21)</f>
        <v>133.61000000000001</v>
      </c>
      <c r="L21" s="21">
        <f t="shared" si="2"/>
        <v>120.10499999999998</v>
      </c>
      <c r="M21" s="21">
        <f t="shared" si="3"/>
        <v>162.49499999999998</v>
      </c>
    </row>
    <row r="22" spans="2:13" x14ac:dyDescent="0.25">
      <c r="B22" s="15">
        <v>50862</v>
      </c>
      <c r="C22" s="2">
        <v>50866</v>
      </c>
      <c r="D22" s="20">
        <v>2.73</v>
      </c>
      <c r="E22" s="20">
        <v>2.56</v>
      </c>
      <c r="F22" s="20">
        <v>2.7699999999999996</v>
      </c>
      <c r="G22" s="20">
        <v>3.04</v>
      </c>
      <c r="H22" s="22">
        <f>SUM(D$5:D22)</f>
        <v>144.02999999999997</v>
      </c>
      <c r="I22" s="22">
        <f>SUM(E$5:E22)</f>
        <v>114.17</v>
      </c>
      <c r="J22" s="22">
        <f>SUM(F$5:F22)</f>
        <v>127.33999999999999</v>
      </c>
      <c r="K22" s="22">
        <f>SUM(G$5:G22)</f>
        <v>136.65</v>
      </c>
      <c r="L22" s="21">
        <f t="shared" si="2"/>
        <v>122.42549999999997</v>
      </c>
      <c r="M22" s="21">
        <f t="shared" si="3"/>
        <v>165.63449999999995</v>
      </c>
    </row>
    <row r="23" spans="2:13" x14ac:dyDescent="0.25">
      <c r="B23" s="15">
        <v>50866</v>
      </c>
      <c r="C23" s="2">
        <v>50867</v>
      </c>
      <c r="D23" s="20">
        <v>3.22</v>
      </c>
      <c r="E23" s="20">
        <v>2.4700000000000002</v>
      </c>
      <c r="F23" s="20">
        <v>2.4</v>
      </c>
      <c r="G23" s="20">
        <v>2.85</v>
      </c>
      <c r="H23" s="22">
        <f>SUM(D$5:D23)</f>
        <v>147.24999999999997</v>
      </c>
      <c r="I23" s="22">
        <f>SUM(E$5:E23)</f>
        <v>116.64</v>
      </c>
      <c r="J23" s="22">
        <f>SUM(F$5:F23)</f>
        <v>129.73999999999998</v>
      </c>
      <c r="K23" s="22">
        <f>SUM(G$5:G23)</f>
        <v>139.5</v>
      </c>
      <c r="L23" s="21">
        <f t="shared" si="2"/>
        <v>125.16249999999997</v>
      </c>
      <c r="M23" s="21">
        <f t="shared" si="3"/>
        <v>169.33749999999995</v>
      </c>
    </row>
    <row r="24" spans="2:13" x14ac:dyDescent="0.25">
      <c r="B24" s="2">
        <v>50867</v>
      </c>
      <c r="C24" s="2">
        <v>52839</v>
      </c>
      <c r="D24" s="20">
        <v>0</v>
      </c>
      <c r="E24" s="20">
        <v>0</v>
      </c>
      <c r="F24" s="20">
        <v>0</v>
      </c>
      <c r="G24" s="20">
        <v>0</v>
      </c>
      <c r="H24" s="22">
        <f>SUM(D$5:D24)</f>
        <v>147.24999999999997</v>
      </c>
      <c r="I24" s="22">
        <f>SUM(E$5:E24)</f>
        <v>116.64</v>
      </c>
      <c r="J24" s="22">
        <f>SUM(F$5:F24)</f>
        <v>129.73999999999998</v>
      </c>
      <c r="K24" s="22">
        <f>SUM(G$5:G24)</f>
        <v>139.5</v>
      </c>
      <c r="L24" s="21">
        <f t="shared" si="2"/>
        <v>125.16249999999997</v>
      </c>
      <c r="M24" s="21">
        <f t="shared" si="3"/>
        <v>169.33749999999995</v>
      </c>
    </row>
    <row r="25" spans="2:13" x14ac:dyDescent="0.25">
      <c r="B25" s="2">
        <v>52839</v>
      </c>
      <c r="C25" s="2">
        <v>52841</v>
      </c>
      <c r="D25" s="20">
        <v>5.4</v>
      </c>
      <c r="E25" s="20">
        <v>3.87</v>
      </c>
      <c r="F25" s="20">
        <v>3.77</v>
      </c>
      <c r="G25" s="20">
        <v>3.89</v>
      </c>
      <c r="H25" s="22">
        <f>SUM(D$5:D25)</f>
        <v>152.64999999999998</v>
      </c>
      <c r="I25" s="22">
        <f>SUM(E$5:E25)</f>
        <v>120.51</v>
      </c>
      <c r="J25" s="22">
        <f>SUM(F$5:F25)</f>
        <v>133.51</v>
      </c>
      <c r="K25" s="22">
        <f>SUM(G$5:G25)</f>
        <v>143.38999999999999</v>
      </c>
      <c r="L25" s="21">
        <f t="shared" si="2"/>
        <v>129.75249999999997</v>
      </c>
      <c r="M25" s="21">
        <f t="shared" si="3"/>
        <v>175.54749999999996</v>
      </c>
    </row>
    <row r="26" spans="2:13" x14ac:dyDescent="0.25">
      <c r="B26" s="2">
        <v>52841</v>
      </c>
      <c r="C26" s="2">
        <v>52528</v>
      </c>
      <c r="D26" s="20">
        <v>17.61</v>
      </c>
      <c r="E26" s="20">
        <v>8.44</v>
      </c>
      <c r="F26" s="20">
        <v>8.42</v>
      </c>
      <c r="G26" s="20">
        <v>7.92</v>
      </c>
      <c r="H26" s="22">
        <f>SUM(D$5:D26)</f>
        <v>170.26</v>
      </c>
      <c r="I26" s="22">
        <f>SUM(E$5:E26)</f>
        <v>128.95000000000002</v>
      </c>
      <c r="J26" s="22">
        <f>SUM(F$5:F26)</f>
        <v>141.92999999999998</v>
      </c>
      <c r="K26" s="22">
        <f>SUM(G$5:G26)</f>
        <v>151.30999999999997</v>
      </c>
      <c r="L26" s="21">
        <f t="shared" si="2"/>
        <v>144.72099999999998</v>
      </c>
      <c r="M26" s="21">
        <f t="shared" si="3"/>
        <v>195.79899999999998</v>
      </c>
    </row>
    <row r="27" spans="2:13" x14ac:dyDescent="0.25">
      <c r="B27" s="15">
        <v>52528</v>
      </c>
      <c r="C27" s="2">
        <v>50887</v>
      </c>
      <c r="D27" s="20">
        <v>14.870000000000001</v>
      </c>
      <c r="E27" s="20">
        <v>9.0299999999999994</v>
      </c>
      <c r="F27" s="20">
        <v>8.34</v>
      </c>
      <c r="G27" s="20">
        <v>7.9600000000000009</v>
      </c>
      <c r="H27" s="22">
        <f>SUM(D$5:D27)</f>
        <v>185.13</v>
      </c>
      <c r="I27" s="22">
        <f>SUM(E$5:E27)</f>
        <v>137.98000000000002</v>
      </c>
      <c r="J27" s="22">
        <f>SUM(F$5:F27)</f>
        <v>150.26999999999998</v>
      </c>
      <c r="K27" s="22">
        <f>SUM(G$5:G27)</f>
        <v>159.26999999999998</v>
      </c>
      <c r="L27" s="21">
        <f t="shared" si="2"/>
        <v>157.3605</v>
      </c>
      <c r="M27" s="21">
        <f t="shared" si="3"/>
        <v>212.89949999999999</v>
      </c>
    </row>
    <row r="28" spans="2:13" x14ac:dyDescent="0.25">
      <c r="B28" s="15">
        <v>50887</v>
      </c>
      <c r="C28" s="2">
        <v>50886</v>
      </c>
      <c r="D28" s="20">
        <v>14.700000000000001</v>
      </c>
      <c r="E28" s="20">
        <v>7.48</v>
      </c>
      <c r="F28" s="20">
        <v>7.25</v>
      </c>
      <c r="G28" s="20">
        <v>7.4499999999999993</v>
      </c>
      <c r="H28" s="22">
        <f>SUM(D$5:D28)</f>
        <v>199.82999999999998</v>
      </c>
      <c r="I28" s="22">
        <f>SUM(E$5:E28)</f>
        <v>145.46</v>
      </c>
      <c r="J28" s="22">
        <f>SUM(F$5:F28)</f>
        <v>157.51999999999998</v>
      </c>
      <c r="K28" s="22">
        <f>SUM(G$5:G28)</f>
        <v>166.71999999999997</v>
      </c>
      <c r="L28" s="21">
        <f t="shared" si="2"/>
        <v>169.85549999999998</v>
      </c>
      <c r="M28" s="21">
        <f t="shared" si="3"/>
        <v>229.80449999999996</v>
      </c>
    </row>
    <row r="29" spans="2:13" x14ac:dyDescent="0.25">
      <c r="B29" s="15">
        <v>50886</v>
      </c>
      <c r="C29" s="2">
        <v>50892</v>
      </c>
      <c r="D29" s="20">
        <v>3.91</v>
      </c>
      <c r="E29" s="20">
        <v>2.29</v>
      </c>
      <c r="F29" s="20">
        <v>2.2000000000000002</v>
      </c>
      <c r="G29" s="20">
        <v>2.46</v>
      </c>
      <c r="H29" s="22">
        <f>SUM(D$5:D29)</f>
        <v>203.73999999999998</v>
      </c>
      <c r="I29" s="22">
        <f>SUM(E$5:E29)</f>
        <v>147.75</v>
      </c>
      <c r="J29" s="22">
        <f>SUM(F$5:F29)</f>
        <v>159.71999999999997</v>
      </c>
      <c r="K29" s="22">
        <f>SUM(G$5:G29)</f>
        <v>169.17999999999998</v>
      </c>
      <c r="L29" s="21">
        <f t="shared" si="2"/>
        <v>173.17899999999997</v>
      </c>
      <c r="M29" s="21">
        <f t="shared" si="3"/>
        <v>234.30099999999996</v>
      </c>
    </row>
    <row r="30" spans="2:13" x14ac:dyDescent="0.25">
      <c r="B30" s="2">
        <v>50892</v>
      </c>
      <c r="C30" s="2">
        <v>50891</v>
      </c>
      <c r="D30" s="20">
        <v>0</v>
      </c>
      <c r="E30" s="20">
        <v>0</v>
      </c>
      <c r="F30" s="20">
        <v>0</v>
      </c>
      <c r="G30" s="20">
        <v>0</v>
      </c>
      <c r="H30" s="22">
        <f>SUM(D$5:D30)</f>
        <v>203.73999999999998</v>
      </c>
      <c r="I30" s="22">
        <f>SUM(E$5:E30)</f>
        <v>147.75</v>
      </c>
      <c r="J30" s="22">
        <f>SUM(F$5:F30)</f>
        <v>159.71999999999997</v>
      </c>
      <c r="K30" s="22">
        <f>SUM(G$5:G30)</f>
        <v>169.17999999999998</v>
      </c>
      <c r="L30" s="21">
        <f t="shared" si="2"/>
        <v>173.17899999999997</v>
      </c>
      <c r="M30" s="21">
        <f t="shared" si="3"/>
        <v>234.30099999999996</v>
      </c>
    </row>
    <row r="31" spans="2:13" x14ac:dyDescent="0.25">
      <c r="B31" s="2">
        <v>50891</v>
      </c>
      <c r="C31" s="2">
        <v>52843</v>
      </c>
      <c r="D31" s="20">
        <v>9.66</v>
      </c>
      <c r="E31" s="20">
        <v>3.27</v>
      </c>
      <c r="F31" s="20">
        <v>3.2</v>
      </c>
      <c r="G31" s="20">
        <v>3.98</v>
      </c>
      <c r="H31" s="22">
        <f>SUM(D$5:D31)</f>
        <v>213.39999999999998</v>
      </c>
      <c r="I31" s="22">
        <f>SUM(E$5:E31)</f>
        <v>151.02000000000001</v>
      </c>
      <c r="J31" s="22">
        <f>SUM(F$5:F31)</f>
        <v>162.91999999999996</v>
      </c>
      <c r="K31" s="22">
        <f>SUM(G$5:G31)</f>
        <v>173.15999999999997</v>
      </c>
      <c r="L31" s="21">
        <f t="shared" si="2"/>
        <v>181.39</v>
      </c>
      <c r="M31" s="21">
        <f t="shared" si="3"/>
        <v>245.40999999999997</v>
      </c>
    </row>
    <row r="32" spans="2:13" x14ac:dyDescent="0.25">
      <c r="B32" s="2">
        <v>52843</v>
      </c>
      <c r="C32" s="2">
        <v>50888</v>
      </c>
      <c r="D32" s="20">
        <v>17.760000000000002</v>
      </c>
      <c r="E32" s="20">
        <v>4</v>
      </c>
      <c r="F32" s="20">
        <v>3.96</v>
      </c>
      <c r="G32" s="20">
        <v>3.97</v>
      </c>
      <c r="H32" s="22">
        <f>SUM(D$5:D32)</f>
        <v>231.15999999999997</v>
      </c>
      <c r="I32" s="22">
        <f>SUM(E$5:E32)</f>
        <v>155.02000000000001</v>
      </c>
      <c r="J32" s="22">
        <f>SUM(F$5:F32)</f>
        <v>166.87999999999997</v>
      </c>
      <c r="K32" s="22">
        <f>SUM(G$5:G32)</f>
        <v>177.12999999999997</v>
      </c>
      <c r="L32" s="21">
        <f t="shared" si="2"/>
        <v>196.48599999999996</v>
      </c>
      <c r="M32" s="21">
        <f t="shared" si="3"/>
        <v>265.83399999999995</v>
      </c>
    </row>
    <row r="33" spans="2:13" x14ac:dyDescent="0.25">
      <c r="B33" s="15">
        <v>50888</v>
      </c>
      <c r="C33" s="2">
        <v>50889</v>
      </c>
      <c r="D33" s="20">
        <v>133.02999999999997</v>
      </c>
      <c r="E33" s="20">
        <v>18.809999999999995</v>
      </c>
      <c r="F33" s="20">
        <v>21.84</v>
      </c>
      <c r="G33" s="20">
        <v>18.64</v>
      </c>
      <c r="H33" s="22">
        <f>SUM(D$5:D33)</f>
        <v>364.18999999999994</v>
      </c>
      <c r="I33" s="22">
        <f>SUM(E$5:E33)</f>
        <v>173.83</v>
      </c>
      <c r="J33" s="22">
        <f>SUM(F$5:F33)</f>
        <v>188.71999999999997</v>
      </c>
      <c r="K33" s="22">
        <f>SUM(G$5:G33)</f>
        <v>195.76999999999998</v>
      </c>
      <c r="L33" s="21">
        <f t="shared" si="2"/>
        <v>309.56149999999997</v>
      </c>
      <c r="M33" s="21">
        <f t="shared" si="3"/>
        <v>418.81849999999991</v>
      </c>
    </row>
    <row r="34" spans="2:13" x14ac:dyDescent="0.25">
      <c r="B34" s="15">
        <v>50889</v>
      </c>
      <c r="C34" s="2">
        <v>50890</v>
      </c>
      <c r="D34" s="20">
        <v>20.309999999999999</v>
      </c>
      <c r="E34" s="20">
        <v>4.3</v>
      </c>
      <c r="F34" s="20">
        <v>5.19</v>
      </c>
      <c r="G34" s="20">
        <v>4.54</v>
      </c>
      <c r="H34" s="22">
        <f>SUM(D$5:D34)</f>
        <v>384.49999999999994</v>
      </c>
      <c r="I34" s="22">
        <f>SUM(E$5:E34)</f>
        <v>178.13000000000002</v>
      </c>
      <c r="J34" s="22">
        <f>SUM(F$5:F34)</f>
        <v>193.90999999999997</v>
      </c>
      <c r="K34" s="22">
        <f>SUM(G$5:G34)</f>
        <v>200.30999999999997</v>
      </c>
      <c r="L34" s="21">
        <f t="shared" si="2"/>
        <v>326.82499999999993</v>
      </c>
      <c r="M34" s="21">
        <f t="shared" si="3"/>
        <v>442.1749999999999</v>
      </c>
    </row>
    <row r="35" spans="2:13" x14ac:dyDescent="0.25">
      <c r="B35" s="15">
        <v>50890</v>
      </c>
      <c r="C35" s="2">
        <v>50898</v>
      </c>
      <c r="D35" s="20">
        <v>7.21</v>
      </c>
      <c r="E35" s="20">
        <v>2.04</v>
      </c>
      <c r="F35" s="20">
        <v>2.48</v>
      </c>
      <c r="G35" s="20">
        <v>2.33</v>
      </c>
      <c r="H35" s="22">
        <f>SUM(D$5:D35)</f>
        <v>391.70999999999992</v>
      </c>
      <c r="I35" s="22">
        <f>SUM(E$5:E35)</f>
        <v>180.17000000000002</v>
      </c>
      <c r="J35" s="22">
        <f>SUM(F$5:F35)</f>
        <v>196.38999999999996</v>
      </c>
      <c r="K35" s="22">
        <f>SUM(G$5:G35)</f>
        <v>202.64</v>
      </c>
      <c r="L35" s="21">
        <f t="shared" si="2"/>
        <v>332.95349999999991</v>
      </c>
      <c r="M35" s="21">
        <f t="shared" si="3"/>
        <v>450.46649999999988</v>
      </c>
    </row>
    <row r="36" spans="2:13" x14ac:dyDescent="0.25">
      <c r="B36" s="2">
        <v>50898</v>
      </c>
      <c r="C36" s="2">
        <v>50899</v>
      </c>
      <c r="D36" s="20">
        <v>10.88</v>
      </c>
      <c r="E36" s="20">
        <v>2.02</v>
      </c>
      <c r="F36" s="20">
        <v>2.3199999999999998</v>
      </c>
      <c r="G36" s="20">
        <v>2.33</v>
      </c>
      <c r="H36" s="22">
        <f>SUM(D$5:D36)</f>
        <v>402.58999999999992</v>
      </c>
      <c r="I36" s="22">
        <f>SUM(E$5:E36)</f>
        <v>182.19000000000003</v>
      </c>
      <c r="J36" s="22">
        <f>SUM(F$5:F36)</f>
        <v>198.70999999999995</v>
      </c>
      <c r="K36" s="22">
        <f>SUM(G$5:G36)</f>
        <v>204.97</v>
      </c>
      <c r="L36" s="21">
        <f t="shared" si="2"/>
        <v>342.2014999999999</v>
      </c>
      <c r="M36" s="21">
        <f t="shared" si="3"/>
        <v>462.97849999999988</v>
      </c>
    </row>
    <row r="37" spans="2:13" x14ac:dyDescent="0.25">
      <c r="B37" s="2">
        <v>50899</v>
      </c>
      <c r="C37" s="2">
        <v>50902</v>
      </c>
      <c r="D37" s="20">
        <v>14.96</v>
      </c>
      <c r="E37" s="20">
        <v>3.41</v>
      </c>
      <c r="F37" s="20">
        <v>3.36</v>
      </c>
      <c r="G37" s="20">
        <v>3.12</v>
      </c>
      <c r="H37" s="22">
        <f>SUM(D$5:D37)</f>
        <v>417.5499999999999</v>
      </c>
      <c r="I37" s="22">
        <f>SUM(E$5:E37)</f>
        <v>185.60000000000002</v>
      </c>
      <c r="J37" s="22">
        <f>SUM(F$5:F37)</f>
        <v>202.06999999999996</v>
      </c>
      <c r="K37" s="22">
        <f>SUM(G$5:G37)</f>
        <v>208.09</v>
      </c>
      <c r="L37" s="21">
        <f t="shared" si="2"/>
        <v>354.9174999999999</v>
      </c>
      <c r="M37" s="21">
        <f t="shared" si="3"/>
        <v>480.18249999999983</v>
      </c>
    </row>
    <row r="38" spans="2:13" x14ac:dyDescent="0.25">
      <c r="B38" s="2">
        <v>50902</v>
      </c>
      <c r="C38" s="2">
        <v>50904</v>
      </c>
      <c r="D38" s="20">
        <v>21</v>
      </c>
      <c r="E38" s="20">
        <v>5.2</v>
      </c>
      <c r="F38" s="20">
        <v>4.83</v>
      </c>
      <c r="G38" s="20">
        <v>4.99</v>
      </c>
      <c r="H38" s="22">
        <f>SUM(D$5:D38)</f>
        <v>438.5499999999999</v>
      </c>
      <c r="I38" s="22">
        <f>SUM(E$5:E38)</f>
        <v>190.8</v>
      </c>
      <c r="J38" s="22">
        <f>SUM(F$5:F38)</f>
        <v>206.89999999999998</v>
      </c>
      <c r="K38" s="22">
        <f>SUM(G$5:G38)</f>
        <v>213.08</v>
      </c>
      <c r="L38" s="21">
        <f t="shared" si="2"/>
        <v>372.76749999999993</v>
      </c>
      <c r="M38" s="21">
        <f t="shared" si="3"/>
        <v>504.33249999999987</v>
      </c>
    </row>
    <row r="39" spans="2:13" x14ac:dyDescent="0.25">
      <c r="B39" s="15">
        <v>50904</v>
      </c>
      <c r="C39" s="2">
        <v>50671</v>
      </c>
      <c r="D39" s="20">
        <v>63.39</v>
      </c>
      <c r="E39" s="20">
        <v>20.2</v>
      </c>
      <c r="F39" s="20">
        <v>19.72</v>
      </c>
      <c r="G39" s="20">
        <v>20.27</v>
      </c>
      <c r="H39" s="22">
        <f>SUM(D$5:D39)</f>
        <v>501.93999999999988</v>
      </c>
      <c r="I39" s="22">
        <f>SUM(E$5:E39)</f>
        <v>211</v>
      </c>
      <c r="J39" s="22">
        <f>SUM(F$5:F39)</f>
        <v>226.61999999999998</v>
      </c>
      <c r="K39" s="22">
        <f>SUM(G$5:G39)</f>
        <v>233.35000000000002</v>
      </c>
      <c r="L39" s="21">
        <f t="shared" si="2"/>
        <v>426.64899999999989</v>
      </c>
      <c r="M39" s="21">
        <f t="shared" si="3"/>
        <v>577.23099999999977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M37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1.85546875" style="12" customWidth="1"/>
    <col min="13" max="13" width="11.5703125" style="12" customWidth="1"/>
    <col min="14" max="14" width="19.7109375" style="12" customWidth="1"/>
    <col min="15" max="16384" width="8.85546875" style="12"/>
  </cols>
  <sheetData>
    <row r="1" spans="2:13" x14ac:dyDescent="0.25">
      <c r="B1" s="2">
        <v>6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229.71999999999997</v>
      </c>
      <c r="I4" s="30">
        <f t="shared" ref="I4:K4" si="1">MAX(I5:I1000)</f>
        <v>229.64</v>
      </c>
      <c r="J4" s="30">
        <f t="shared" si="1"/>
        <v>228.41000000000005</v>
      </c>
      <c r="K4" s="30">
        <f t="shared" si="1"/>
        <v>231.47999999999996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50680</v>
      </c>
      <c r="C6" s="2">
        <v>50671</v>
      </c>
      <c r="D6" s="20">
        <v>17.3</v>
      </c>
      <c r="E6" s="20">
        <v>15.72</v>
      </c>
      <c r="F6" s="20">
        <v>16.440000000000001</v>
      </c>
      <c r="G6" s="20">
        <v>15.67</v>
      </c>
      <c r="H6" s="22">
        <f>SUM(D$5:D6)</f>
        <v>17.3</v>
      </c>
      <c r="I6" s="22">
        <f>SUM(E$5:E6)</f>
        <v>15.72</v>
      </c>
      <c r="J6" s="22">
        <f>SUM(F$5:F6)</f>
        <v>16.440000000000001</v>
      </c>
      <c r="K6" s="22">
        <f>SUM(G$5:G6)</f>
        <v>15.67</v>
      </c>
      <c r="L6" s="21">
        <f t="shared" ref="L6:L37" si="2">0.85*H6</f>
        <v>14.705</v>
      </c>
      <c r="M6" s="21">
        <f t="shared" ref="M6:M37" si="3">1.15*H6</f>
        <v>19.895</v>
      </c>
    </row>
    <row r="7" spans="2:13" ht="15.75" customHeight="1" x14ac:dyDescent="0.25">
      <c r="B7" s="2">
        <v>50671</v>
      </c>
      <c r="C7" s="2">
        <v>50904</v>
      </c>
      <c r="D7" s="20">
        <v>19.509999999999998</v>
      </c>
      <c r="E7" s="20">
        <v>19.100000000000001</v>
      </c>
      <c r="F7" s="20">
        <v>19.13</v>
      </c>
      <c r="G7" s="20">
        <v>19.020000000000003</v>
      </c>
      <c r="H7" s="22">
        <f>SUM(D$5:D7)</f>
        <v>36.81</v>
      </c>
      <c r="I7" s="22">
        <f>SUM(E$5:E7)</f>
        <v>34.82</v>
      </c>
      <c r="J7" s="22">
        <f>SUM(F$5:F7)</f>
        <v>35.57</v>
      </c>
      <c r="K7" s="22">
        <f>SUM(G$5:G7)</f>
        <v>34.690000000000005</v>
      </c>
      <c r="L7" s="21">
        <f t="shared" si="2"/>
        <v>31.288500000000003</v>
      </c>
      <c r="M7" s="21">
        <f t="shared" si="3"/>
        <v>42.331499999999998</v>
      </c>
    </row>
    <row r="8" spans="2:13" x14ac:dyDescent="0.25">
      <c r="B8" s="2">
        <v>50904</v>
      </c>
      <c r="C8" s="2">
        <v>50902</v>
      </c>
      <c r="D8" s="20">
        <v>5.15</v>
      </c>
      <c r="E8" s="20">
        <v>5.3</v>
      </c>
      <c r="F8" s="20">
        <v>4.82</v>
      </c>
      <c r="G8" s="20">
        <v>5.27</v>
      </c>
      <c r="H8" s="22">
        <f>SUM(D$5:D8)</f>
        <v>41.96</v>
      </c>
      <c r="I8" s="22">
        <f>SUM(E$5:E8)</f>
        <v>40.119999999999997</v>
      </c>
      <c r="J8" s="22">
        <f>SUM(F$5:F8)</f>
        <v>40.39</v>
      </c>
      <c r="K8" s="22">
        <f>SUM(G$5:G8)</f>
        <v>39.960000000000008</v>
      </c>
      <c r="L8" s="21">
        <f t="shared" si="2"/>
        <v>35.665999999999997</v>
      </c>
      <c r="M8" s="21">
        <f t="shared" si="3"/>
        <v>48.253999999999998</v>
      </c>
    </row>
    <row r="9" spans="2:13" x14ac:dyDescent="0.25">
      <c r="B9" s="2">
        <v>50902</v>
      </c>
      <c r="C9" s="2">
        <v>52523</v>
      </c>
      <c r="D9" s="20">
        <v>4.04</v>
      </c>
      <c r="E9" s="20">
        <v>3.2</v>
      </c>
      <c r="F9" s="20">
        <v>3.4</v>
      </c>
      <c r="G9" s="20">
        <v>3.47</v>
      </c>
      <c r="H9" s="22">
        <f>SUM(D$5:D9)</f>
        <v>46</v>
      </c>
      <c r="I9" s="22">
        <f>SUM(E$5:E9)</f>
        <v>43.32</v>
      </c>
      <c r="J9" s="22">
        <f>SUM(F$5:F9)</f>
        <v>43.79</v>
      </c>
      <c r="K9" s="22">
        <f>SUM(G$5:G9)</f>
        <v>43.430000000000007</v>
      </c>
      <c r="L9" s="21">
        <f t="shared" si="2"/>
        <v>39.1</v>
      </c>
      <c r="M9" s="21">
        <f t="shared" si="3"/>
        <v>52.9</v>
      </c>
    </row>
    <row r="10" spans="2:13" x14ac:dyDescent="0.25">
      <c r="B10" s="15">
        <v>52523</v>
      </c>
      <c r="C10" s="2">
        <v>50890</v>
      </c>
      <c r="D10" s="20">
        <v>1.85</v>
      </c>
      <c r="E10" s="20">
        <v>2.0099999999999998</v>
      </c>
      <c r="F10" s="20">
        <v>2.2200000000000002</v>
      </c>
      <c r="G10" s="20">
        <v>2.06</v>
      </c>
      <c r="H10" s="22">
        <f>SUM(D$5:D10)</f>
        <v>47.85</v>
      </c>
      <c r="I10" s="22">
        <f>SUM(E$5:E10)</f>
        <v>45.33</v>
      </c>
      <c r="J10" s="22">
        <f>SUM(F$5:F10)</f>
        <v>46.01</v>
      </c>
      <c r="K10" s="22">
        <f>SUM(G$5:G10)</f>
        <v>45.490000000000009</v>
      </c>
      <c r="L10" s="21">
        <f t="shared" si="2"/>
        <v>40.672499999999999</v>
      </c>
      <c r="M10" s="21">
        <f t="shared" si="3"/>
        <v>55.027499999999996</v>
      </c>
    </row>
    <row r="11" spans="2:13" x14ac:dyDescent="0.25">
      <c r="B11" s="15">
        <v>50890</v>
      </c>
      <c r="C11" s="2">
        <v>50889</v>
      </c>
      <c r="D11" s="20">
        <v>3.48</v>
      </c>
      <c r="E11" s="20">
        <v>3.17</v>
      </c>
      <c r="F11" s="20">
        <v>3.17</v>
      </c>
      <c r="G11" s="20">
        <v>3.38</v>
      </c>
      <c r="H11" s="22">
        <f>SUM(D$5:D11)</f>
        <v>51.33</v>
      </c>
      <c r="I11" s="22">
        <f>SUM(E$5:E11)</f>
        <v>48.5</v>
      </c>
      <c r="J11" s="22">
        <f>SUM(F$5:F11)</f>
        <v>49.18</v>
      </c>
      <c r="K11" s="22">
        <f>SUM(G$5:G11)</f>
        <v>48.870000000000012</v>
      </c>
      <c r="L11" s="21">
        <f t="shared" si="2"/>
        <v>43.630499999999998</v>
      </c>
      <c r="M11" s="21">
        <f t="shared" si="3"/>
        <v>59.029499999999992</v>
      </c>
    </row>
    <row r="12" spans="2:13" x14ac:dyDescent="0.25">
      <c r="B12" s="2">
        <v>50889</v>
      </c>
      <c r="C12" s="2">
        <v>50888</v>
      </c>
      <c r="D12" s="20">
        <v>16.75</v>
      </c>
      <c r="E12" s="20">
        <v>16.95</v>
      </c>
      <c r="F12" s="20">
        <v>16.66</v>
      </c>
      <c r="G12" s="20">
        <v>17.43</v>
      </c>
      <c r="H12" s="22">
        <f>SUM(D$5:D12)</f>
        <v>68.08</v>
      </c>
      <c r="I12" s="22">
        <f>SUM(E$5:E12)</f>
        <v>65.45</v>
      </c>
      <c r="J12" s="22">
        <f>SUM(F$5:F12)</f>
        <v>65.84</v>
      </c>
      <c r="K12" s="22">
        <f>SUM(G$5:G12)</f>
        <v>66.300000000000011</v>
      </c>
      <c r="L12" s="21">
        <f t="shared" si="2"/>
        <v>57.867999999999995</v>
      </c>
      <c r="M12" s="21">
        <f t="shared" si="3"/>
        <v>78.291999999999987</v>
      </c>
    </row>
    <row r="13" spans="2:13" x14ac:dyDescent="0.25">
      <c r="B13" s="2">
        <v>50888</v>
      </c>
      <c r="C13" s="2">
        <v>52842</v>
      </c>
      <c r="D13" s="20">
        <v>5.14</v>
      </c>
      <c r="E13" s="20">
        <v>4.79</v>
      </c>
      <c r="F13" s="20">
        <v>4.41</v>
      </c>
      <c r="G13" s="20">
        <v>6.24</v>
      </c>
      <c r="H13" s="22">
        <f>SUM(D$5:D13)</f>
        <v>73.22</v>
      </c>
      <c r="I13" s="22">
        <f>SUM(E$5:E13)</f>
        <v>70.240000000000009</v>
      </c>
      <c r="J13" s="22">
        <f>SUM(F$5:F13)</f>
        <v>70.25</v>
      </c>
      <c r="K13" s="22">
        <f>SUM(G$5:G13)</f>
        <v>72.540000000000006</v>
      </c>
      <c r="L13" s="21">
        <f t="shared" si="2"/>
        <v>62.236999999999995</v>
      </c>
      <c r="M13" s="21">
        <f t="shared" si="3"/>
        <v>84.202999999999989</v>
      </c>
    </row>
    <row r="14" spans="2:13" x14ac:dyDescent="0.25">
      <c r="B14" s="2">
        <v>52842</v>
      </c>
      <c r="C14" s="2">
        <v>52527</v>
      </c>
      <c r="D14" s="20">
        <v>1.76</v>
      </c>
      <c r="E14" s="20">
        <v>1.49</v>
      </c>
      <c r="F14" s="20">
        <v>1.63</v>
      </c>
      <c r="G14" s="20">
        <v>1.7</v>
      </c>
      <c r="H14" s="22">
        <f>SUM(D$5:D14)</f>
        <v>74.98</v>
      </c>
      <c r="I14" s="22">
        <f>SUM(E$5:E14)</f>
        <v>71.73</v>
      </c>
      <c r="J14" s="22">
        <f>SUM(F$5:F14)</f>
        <v>71.88</v>
      </c>
      <c r="K14" s="22">
        <f>SUM(G$5:G14)</f>
        <v>74.240000000000009</v>
      </c>
      <c r="L14" s="21">
        <f t="shared" si="2"/>
        <v>63.733000000000004</v>
      </c>
      <c r="M14" s="21">
        <f t="shared" si="3"/>
        <v>86.227000000000004</v>
      </c>
    </row>
    <row r="15" spans="2:13" x14ac:dyDescent="0.25">
      <c r="B15" s="15">
        <v>52527</v>
      </c>
      <c r="C15" s="2">
        <v>52526</v>
      </c>
      <c r="D15" s="20">
        <v>3.98</v>
      </c>
      <c r="E15" s="20">
        <v>2.84</v>
      </c>
      <c r="F15" s="20">
        <v>2.77</v>
      </c>
      <c r="G15" s="20">
        <v>3.39</v>
      </c>
      <c r="H15" s="22">
        <f>SUM(D$5:D15)</f>
        <v>78.960000000000008</v>
      </c>
      <c r="I15" s="22">
        <f>SUM(E$5:E15)</f>
        <v>74.570000000000007</v>
      </c>
      <c r="J15" s="22">
        <f>SUM(F$5:F15)</f>
        <v>74.649999999999991</v>
      </c>
      <c r="K15" s="22">
        <f>SUM(G$5:G15)</f>
        <v>77.63000000000001</v>
      </c>
      <c r="L15" s="21">
        <f t="shared" si="2"/>
        <v>67.116</v>
      </c>
      <c r="M15" s="21">
        <f t="shared" si="3"/>
        <v>90.804000000000002</v>
      </c>
    </row>
    <row r="16" spans="2:13" x14ac:dyDescent="0.25">
      <c r="B16" s="15">
        <v>52526</v>
      </c>
      <c r="C16" s="2">
        <v>50887</v>
      </c>
      <c r="D16" s="20">
        <v>10.35</v>
      </c>
      <c r="E16" s="20">
        <v>6.08</v>
      </c>
      <c r="F16" s="20">
        <v>6.23</v>
      </c>
      <c r="G16" s="20">
        <v>6.59</v>
      </c>
      <c r="H16" s="22">
        <f>SUM(D$5:D16)</f>
        <v>89.31</v>
      </c>
      <c r="I16" s="22">
        <f>SUM(E$5:E16)</f>
        <v>80.650000000000006</v>
      </c>
      <c r="J16" s="22">
        <f>SUM(F$5:F16)</f>
        <v>80.88</v>
      </c>
      <c r="K16" s="22">
        <f>SUM(G$5:G16)</f>
        <v>84.220000000000013</v>
      </c>
      <c r="L16" s="21">
        <f t="shared" si="2"/>
        <v>75.913499999999999</v>
      </c>
      <c r="M16" s="21">
        <f t="shared" si="3"/>
        <v>102.70649999999999</v>
      </c>
    </row>
    <row r="17" spans="2:13" x14ac:dyDescent="0.25">
      <c r="B17" s="15">
        <v>50887</v>
      </c>
      <c r="C17" s="2">
        <v>52528</v>
      </c>
      <c r="D17" s="20">
        <v>8.4</v>
      </c>
      <c r="E17" s="20">
        <v>7.91</v>
      </c>
      <c r="F17" s="20">
        <v>8.3699999999999992</v>
      </c>
      <c r="G17" s="20">
        <v>8.81</v>
      </c>
      <c r="H17" s="22">
        <f>SUM(D$5:D17)</f>
        <v>97.710000000000008</v>
      </c>
      <c r="I17" s="22">
        <f>SUM(E$5:E17)</f>
        <v>88.56</v>
      </c>
      <c r="J17" s="22">
        <f>SUM(F$5:F17)</f>
        <v>89.25</v>
      </c>
      <c r="K17" s="22">
        <f>SUM(G$5:G17)</f>
        <v>93.030000000000015</v>
      </c>
      <c r="L17" s="21">
        <f t="shared" si="2"/>
        <v>83.0535</v>
      </c>
      <c r="M17" s="21">
        <f t="shared" si="3"/>
        <v>112.3665</v>
      </c>
    </row>
    <row r="18" spans="2:13" x14ac:dyDescent="0.25">
      <c r="B18" s="2">
        <v>52528</v>
      </c>
      <c r="C18" s="2">
        <v>52841</v>
      </c>
      <c r="D18" s="20">
        <v>8.59</v>
      </c>
      <c r="E18" s="20">
        <v>8.76</v>
      </c>
      <c r="F18" s="20">
        <v>9.18</v>
      </c>
      <c r="G18" s="20">
        <v>10.119999999999999</v>
      </c>
      <c r="H18" s="22">
        <f>SUM(D$5:D18)</f>
        <v>106.30000000000001</v>
      </c>
      <c r="I18" s="22">
        <f>SUM(E$5:E18)</f>
        <v>97.320000000000007</v>
      </c>
      <c r="J18" s="22">
        <f>SUM(F$5:F18)</f>
        <v>98.43</v>
      </c>
      <c r="K18" s="22">
        <f>SUM(G$5:G18)</f>
        <v>103.15000000000002</v>
      </c>
      <c r="L18" s="21">
        <f t="shared" si="2"/>
        <v>90.355000000000004</v>
      </c>
      <c r="M18" s="21">
        <f t="shared" si="3"/>
        <v>122.245</v>
      </c>
    </row>
    <row r="19" spans="2:13" x14ac:dyDescent="0.25">
      <c r="B19" s="2">
        <v>52841</v>
      </c>
      <c r="C19" s="2">
        <v>52838</v>
      </c>
      <c r="D19" s="20">
        <v>4.66</v>
      </c>
      <c r="E19" s="20">
        <v>4.2699999999999996</v>
      </c>
      <c r="F19" s="20">
        <v>5.08</v>
      </c>
      <c r="G19" s="20">
        <v>5.84</v>
      </c>
      <c r="H19" s="22">
        <f>SUM(D$5:D19)</f>
        <v>110.96000000000001</v>
      </c>
      <c r="I19" s="22">
        <f>SUM(E$5:E19)</f>
        <v>101.59</v>
      </c>
      <c r="J19" s="22">
        <f>SUM(F$5:F19)</f>
        <v>103.51</v>
      </c>
      <c r="K19" s="22">
        <f>SUM(G$5:G19)</f>
        <v>108.99000000000002</v>
      </c>
      <c r="L19" s="21">
        <f t="shared" si="2"/>
        <v>94.316000000000003</v>
      </c>
      <c r="M19" s="21">
        <f t="shared" si="3"/>
        <v>127.604</v>
      </c>
    </row>
    <row r="20" spans="2:13" x14ac:dyDescent="0.25">
      <c r="B20" s="2">
        <v>52838</v>
      </c>
      <c r="C20" s="2">
        <v>52840</v>
      </c>
      <c r="D20" s="20">
        <v>4.3600000000000003</v>
      </c>
      <c r="E20" s="20">
        <v>3.01</v>
      </c>
      <c r="F20" s="20">
        <v>3.3</v>
      </c>
      <c r="G20" s="20">
        <v>3.65</v>
      </c>
      <c r="H20" s="22">
        <f>SUM(D$5:D20)</f>
        <v>115.32000000000001</v>
      </c>
      <c r="I20" s="22">
        <f>SUM(E$5:E20)</f>
        <v>104.60000000000001</v>
      </c>
      <c r="J20" s="22">
        <f>SUM(F$5:F20)</f>
        <v>106.81</v>
      </c>
      <c r="K20" s="22">
        <f>SUM(G$5:G20)</f>
        <v>112.64000000000003</v>
      </c>
      <c r="L20" s="21">
        <f t="shared" si="2"/>
        <v>98.022000000000006</v>
      </c>
      <c r="M20" s="21">
        <f t="shared" si="3"/>
        <v>132.61799999999999</v>
      </c>
    </row>
    <row r="21" spans="2:13" x14ac:dyDescent="0.25">
      <c r="B21" s="15">
        <v>52840</v>
      </c>
      <c r="C21" s="2">
        <v>50874</v>
      </c>
      <c r="D21" s="20">
        <v>0</v>
      </c>
      <c r="E21" s="20">
        <v>0</v>
      </c>
      <c r="F21" s="20">
        <v>0</v>
      </c>
      <c r="G21" s="20">
        <v>0</v>
      </c>
      <c r="H21" s="22">
        <f>SUM(D$5:D21)</f>
        <v>115.32000000000001</v>
      </c>
      <c r="I21" s="22">
        <f>SUM(E$5:E21)</f>
        <v>104.60000000000001</v>
      </c>
      <c r="J21" s="22">
        <f>SUM(F$5:F21)</f>
        <v>106.81</v>
      </c>
      <c r="K21" s="22">
        <f>SUM(G$5:G21)</f>
        <v>112.64000000000003</v>
      </c>
      <c r="L21" s="21">
        <f t="shared" si="2"/>
        <v>98.022000000000006</v>
      </c>
      <c r="M21" s="21">
        <f t="shared" si="3"/>
        <v>132.61799999999999</v>
      </c>
    </row>
    <row r="22" spans="2:13" x14ac:dyDescent="0.25">
      <c r="B22" s="15">
        <v>50874</v>
      </c>
      <c r="C22" s="2">
        <v>50873</v>
      </c>
      <c r="D22" s="20">
        <v>2.1</v>
      </c>
      <c r="E22" s="20">
        <v>1.44</v>
      </c>
      <c r="F22" s="20">
        <v>1.7</v>
      </c>
      <c r="G22" s="20">
        <v>1.79</v>
      </c>
      <c r="H22" s="22">
        <f>SUM(D$5:D22)</f>
        <v>117.42</v>
      </c>
      <c r="I22" s="22">
        <f>SUM(E$5:E22)</f>
        <v>106.04</v>
      </c>
      <c r="J22" s="22">
        <f>SUM(F$5:F22)</f>
        <v>108.51</v>
      </c>
      <c r="K22" s="22">
        <f>SUM(G$5:G22)</f>
        <v>114.43000000000004</v>
      </c>
      <c r="L22" s="21">
        <f t="shared" si="2"/>
        <v>99.807000000000002</v>
      </c>
      <c r="M22" s="21">
        <f t="shared" si="3"/>
        <v>135.03299999999999</v>
      </c>
    </row>
    <row r="23" spans="2:13" x14ac:dyDescent="0.25">
      <c r="B23" s="15">
        <v>50873</v>
      </c>
      <c r="C23" s="2">
        <v>50865</v>
      </c>
      <c r="D23" s="20">
        <v>5.66</v>
      </c>
      <c r="E23" s="20">
        <v>5.13</v>
      </c>
      <c r="F23" s="20">
        <v>5.2</v>
      </c>
      <c r="G23" s="20">
        <v>7.32</v>
      </c>
      <c r="H23" s="22">
        <f>SUM(D$5:D23)</f>
        <v>123.08</v>
      </c>
      <c r="I23" s="22">
        <f>SUM(E$5:E23)</f>
        <v>111.17</v>
      </c>
      <c r="J23" s="22">
        <f>SUM(F$5:F23)</f>
        <v>113.71000000000001</v>
      </c>
      <c r="K23" s="22">
        <f>SUM(G$5:G23)</f>
        <v>121.75000000000003</v>
      </c>
      <c r="L23" s="21">
        <f t="shared" si="2"/>
        <v>104.61799999999999</v>
      </c>
      <c r="M23" s="21">
        <f t="shared" si="3"/>
        <v>141.54199999999997</v>
      </c>
    </row>
    <row r="24" spans="2:13" x14ac:dyDescent="0.25">
      <c r="B24" s="2">
        <v>50865</v>
      </c>
      <c r="C24" s="2">
        <v>50864</v>
      </c>
      <c r="D24" s="20">
        <v>6.17</v>
      </c>
      <c r="E24" s="20">
        <v>5.44</v>
      </c>
      <c r="F24" s="20">
        <v>6.33</v>
      </c>
      <c r="G24" s="20">
        <v>5.71</v>
      </c>
      <c r="H24" s="22">
        <f>SUM(D$5:D24)</f>
        <v>129.25</v>
      </c>
      <c r="I24" s="22">
        <f>SUM(E$5:E24)</f>
        <v>116.61</v>
      </c>
      <c r="J24" s="22">
        <f>SUM(F$5:F24)</f>
        <v>120.04</v>
      </c>
      <c r="K24" s="22">
        <f>SUM(G$5:G24)</f>
        <v>127.46000000000002</v>
      </c>
      <c r="L24" s="21">
        <f t="shared" si="2"/>
        <v>109.8625</v>
      </c>
      <c r="M24" s="21">
        <f t="shared" si="3"/>
        <v>148.63749999999999</v>
      </c>
    </row>
    <row r="25" spans="2:13" x14ac:dyDescent="0.25">
      <c r="B25" s="2">
        <v>50864</v>
      </c>
      <c r="C25" s="2">
        <v>50863</v>
      </c>
      <c r="D25" s="20">
        <v>13.719999999999999</v>
      </c>
      <c r="E25" s="20">
        <v>12.07</v>
      </c>
      <c r="F25" s="20">
        <v>14.190000000000001</v>
      </c>
      <c r="G25" s="20">
        <v>13.209999999999999</v>
      </c>
      <c r="H25" s="22">
        <f>SUM(D$5:D25)</f>
        <v>142.97</v>
      </c>
      <c r="I25" s="22">
        <f>SUM(E$5:E25)</f>
        <v>128.68</v>
      </c>
      <c r="J25" s="22">
        <f>SUM(F$5:F25)</f>
        <v>134.23000000000002</v>
      </c>
      <c r="K25" s="22">
        <f>SUM(G$5:G25)</f>
        <v>140.67000000000002</v>
      </c>
      <c r="L25" s="21">
        <f t="shared" si="2"/>
        <v>121.52449999999999</v>
      </c>
      <c r="M25" s="21">
        <f t="shared" si="3"/>
        <v>164.41549999999998</v>
      </c>
    </row>
    <row r="26" spans="2:13" x14ac:dyDescent="0.25">
      <c r="B26" s="2">
        <v>50863</v>
      </c>
      <c r="C26" s="2">
        <v>50861</v>
      </c>
      <c r="D26" s="20">
        <v>17.72</v>
      </c>
      <c r="E26" s="20">
        <v>16.12</v>
      </c>
      <c r="F26" s="20">
        <v>23.77</v>
      </c>
      <c r="G26" s="20">
        <v>16.87</v>
      </c>
      <c r="H26" s="22">
        <f>SUM(D$5:D26)</f>
        <v>160.69</v>
      </c>
      <c r="I26" s="22">
        <f>SUM(E$5:E26)</f>
        <v>144.80000000000001</v>
      </c>
      <c r="J26" s="22">
        <f>SUM(F$5:F26)</f>
        <v>158.00000000000003</v>
      </c>
      <c r="K26" s="22">
        <f>SUM(G$5:G26)</f>
        <v>157.54000000000002</v>
      </c>
      <c r="L26" s="21">
        <f t="shared" si="2"/>
        <v>136.5865</v>
      </c>
      <c r="M26" s="21">
        <f t="shared" si="3"/>
        <v>184.79349999999999</v>
      </c>
    </row>
    <row r="27" spans="2:13" x14ac:dyDescent="0.25">
      <c r="B27" s="15">
        <v>50861</v>
      </c>
      <c r="C27" s="2">
        <v>52835</v>
      </c>
      <c r="D27" s="20">
        <v>8.4</v>
      </c>
      <c r="E27" s="20">
        <v>7.79</v>
      </c>
      <c r="F27" s="20">
        <v>8.27</v>
      </c>
      <c r="G27" s="20">
        <v>8.15</v>
      </c>
      <c r="H27" s="22">
        <f>SUM(D$5:D27)</f>
        <v>169.09</v>
      </c>
      <c r="I27" s="22">
        <f>SUM(E$5:E27)</f>
        <v>152.59</v>
      </c>
      <c r="J27" s="22">
        <f>SUM(F$5:F27)</f>
        <v>166.27000000000004</v>
      </c>
      <c r="K27" s="22">
        <f>SUM(G$5:G27)</f>
        <v>165.69000000000003</v>
      </c>
      <c r="L27" s="21">
        <f t="shared" si="2"/>
        <v>143.72649999999999</v>
      </c>
      <c r="M27" s="21">
        <f t="shared" si="3"/>
        <v>194.45349999999999</v>
      </c>
    </row>
    <row r="28" spans="2:13" x14ac:dyDescent="0.25">
      <c r="B28" s="15">
        <v>52835</v>
      </c>
      <c r="C28" s="2">
        <v>52837</v>
      </c>
      <c r="D28" s="20">
        <v>3.62</v>
      </c>
      <c r="E28" s="20">
        <v>3.03</v>
      </c>
      <c r="F28" s="20">
        <v>3.64</v>
      </c>
      <c r="G28" s="20">
        <v>3.66</v>
      </c>
      <c r="H28" s="22">
        <f>SUM(D$5:D28)</f>
        <v>172.71</v>
      </c>
      <c r="I28" s="22">
        <f>SUM(E$5:E28)</f>
        <v>155.62</v>
      </c>
      <c r="J28" s="22">
        <f>SUM(F$5:F28)</f>
        <v>169.91000000000003</v>
      </c>
      <c r="K28" s="22">
        <f>SUM(G$5:G28)</f>
        <v>169.35000000000002</v>
      </c>
      <c r="L28" s="21">
        <f t="shared" si="2"/>
        <v>146.80350000000001</v>
      </c>
      <c r="M28" s="21">
        <f t="shared" si="3"/>
        <v>198.6165</v>
      </c>
    </row>
    <row r="29" spans="2:13" x14ac:dyDescent="0.25">
      <c r="B29" s="15">
        <v>52837</v>
      </c>
      <c r="C29" s="2">
        <v>50834</v>
      </c>
      <c r="D29" s="20">
        <v>0</v>
      </c>
      <c r="E29" s="20">
        <v>0</v>
      </c>
      <c r="F29" s="20">
        <v>0</v>
      </c>
      <c r="G29" s="20">
        <v>0</v>
      </c>
      <c r="H29" s="22">
        <f>SUM(D$5:D29)</f>
        <v>172.71</v>
      </c>
      <c r="I29" s="22">
        <f>SUM(E$5:E29)</f>
        <v>155.62</v>
      </c>
      <c r="J29" s="22">
        <f>SUM(F$5:F29)</f>
        <v>169.91000000000003</v>
      </c>
      <c r="K29" s="22">
        <f>SUM(G$5:G29)</f>
        <v>169.35000000000002</v>
      </c>
      <c r="L29" s="21">
        <f t="shared" si="2"/>
        <v>146.80350000000001</v>
      </c>
      <c r="M29" s="21">
        <f t="shared" si="3"/>
        <v>198.6165</v>
      </c>
    </row>
    <row r="30" spans="2:13" x14ac:dyDescent="0.25">
      <c r="B30" s="2">
        <v>50834</v>
      </c>
      <c r="C30" s="2">
        <v>50833</v>
      </c>
      <c r="D30" s="20">
        <v>2.44</v>
      </c>
      <c r="E30" s="20">
        <v>2.14</v>
      </c>
      <c r="F30" s="20">
        <v>2.31</v>
      </c>
      <c r="G30" s="20">
        <v>2.57</v>
      </c>
      <c r="H30" s="22">
        <f>SUM(D$5:D30)</f>
        <v>175.15</v>
      </c>
      <c r="I30" s="22">
        <f>SUM(E$5:E30)</f>
        <v>157.76</v>
      </c>
      <c r="J30" s="22">
        <f>SUM(F$5:F30)</f>
        <v>172.22000000000003</v>
      </c>
      <c r="K30" s="22">
        <f>SUM(G$5:G30)</f>
        <v>171.92000000000002</v>
      </c>
      <c r="L30" s="21">
        <f t="shared" si="2"/>
        <v>148.8775</v>
      </c>
      <c r="M30" s="21">
        <f t="shared" si="3"/>
        <v>201.42249999999999</v>
      </c>
    </row>
    <row r="31" spans="2:13" x14ac:dyDescent="0.25">
      <c r="B31" s="2">
        <v>50833</v>
      </c>
      <c r="C31" s="2">
        <v>52525</v>
      </c>
      <c r="D31" s="20">
        <v>2.4700000000000002</v>
      </c>
      <c r="E31" s="20">
        <v>2.23</v>
      </c>
      <c r="F31" s="20">
        <v>2.5</v>
      </c>
      <c r="G31" s="20">
        <v>2.4500000000000002</v>
      </c>
      <c r="H31" s="22">
        <f>SUM(D$5:D31)</f>
        <v>177.62</v>
      </c>
      <c r="I31" s="22">
        <f>SUM(E$5:E31)</f>
        <v>159.98999999999998</v>
      </c>
      <c r="J31" s="22">
        <f>SUM(F$5:F31)</f>
        <v>174.72000000000003</v>
      </c>
      <c r="K31" s="22">
        <f>SUM(G$5:G31)</f>
        <v>174.37</v>
      </c>
      <c r="L31" s="21">
        <f t="shared" si="2"/>
        <v>150.977</v>
      </c>
      <c r="M31" s="21">
        <f t="shared" si="3"/>
        <v>204.26299999999998</v>
      </c>
    </row>
    <row r="32" spans="2:13" x14ac:dyDescent="0.25">
      <c r="B32" s="2">
        <v>52525</v>
      </c>
      <c r="C32" s="2">
        <v>52524</v>
      </c>
      <c r="D32" s="20">
        <v>11.510000000000002</v>
      </c>
      <c r="E32" s="20">
        <v>10.77</v>
      </c>
      <c r="F32" s="20">
        <v>12.21</v>
      </c>
      <c r="G32" s="20">
        <v>12.69</v>
      </c>
      <c r="H32" s="22">
        <f>SUM(D$5:D32)</f>
        <v>189.13</v>
      </c>
      <c r="I32" s="22">
        <f>SUM(E$5:E32)</f>
        <v>170.76</v>
      </c>
      <c r="J32" s="22">
        <f>SUM(F$5:F32)</f>
        <v>186.93000000000004</v>
      </c>
      <c r="K32" s="22">
        <f>SUM(G$5:G32)</f>
        <v>187.06</v>
      </c>
      <c r="L32" s="21">
        <f t="shared" si="2"/>
        <v>160.76049999999998</v>
      </c>
      <c r="M32" s="21">
        <f t="shared" si="3"/>
        <v>217.49949999999998</v>
      </c>
    </row>
    <row r="33" spans="2:13" x14ac:dyDescent="0.25">
      <c r="B33" s="15">
        <v>52524</v>
      </c>
      <c r="C33" s="2">
        <v>52522</v>
      </c>
      <c r="D33" s="20">
        <v>0</v>
      </c>
      <c r="E33" s="20">
        <v>0</v>
      </c>
      <c r="F33" s="20">
        <v>0</v>
      </c>
      <c r="G33" s="20">
        <v>0</v>
      </c>
      <c r="H33" s="22">
        <f>SUM(D$5:D33)</f>
        <v>189.13</v>
      </c>
      <c r="I33" s="22">
        <f>SUM(E$5:E33)</f>
        <v>170.76</v>
      </c>
      <c r="J33" s="22">
        <f>SUM(F$5:F33)</f>
        <v>186.93000000000004</v>
      </c>
      <c r="K33" s="22">
        <f>SUM(G$5:G33)</f>
        <v>187.06</v>
      </c>
      <c r="L33" s="21">
        <f t="shared" si="2"/>
        <v>160.76049999999998</v>
      </c>
      <c r="M33" s="21">
        <f t="shared" si="3"/>
        <v>217.49949999999998</v>
      </c>
    </row>
    <row r="34" spans="2:13" x14ac:dyDescent="0.25">
      <c r="B34" s="15">
        <v>52522</v>
      </c>
      <c r="C34" s="2">
        <v>52521</v>
      </c>
      <c r="D34" s="20">
        <v>9.4499999999999993</v>
      </c>
      <c r="E34" s="20">
        <v>28.53</v>
      </c>
      <c r="F34" s="20">
        <v>8.94</v>
      </c>
      <c r="G34" s="20">
        <v>10.690000000000001</v>
      </c>
      <c r="H34" s="22">
        <f>SUM(D$5:D34)</f>
        <v>198.57999999999998</v>
      </c>
      <c r="I34" s="22">
        <f>SUM(E$5:E34)</f>
        <v>199.29</v>
      </c>
      <c r="J34" s="22">
        <f>SUM(F$5:F34)</f>
        <v>195.87000000000003</v>
      </c>
      <c r="K34" s="22">
        <f>SUM(G$5:G34)</f>
        <v>197.75</v>
      </c>
      <c r="L34" s="21">
        <f t="shared" si="2"/>
        <v>168.79299999999998</v>
      </c>
      <c r="M34" s="21">
        <f t="shared" si="3"/>
        <v>228.36699999999996</v>
      </c>
    </row>
    <row r="35" spans="2:13" x14ac:dyDescent="0.25">
      <c r="B35" s="15">
        <v>52521</v>
      </c>
      <c r="C35" s="2">
        <v>52148</v>
      </c>
      <c r="D35" s="20">
        <v>6.37</v>
      </c>
      <c r="E35" s="20">
        <v>7.23</v>
      </c>
      <c r="F35" s="20">
        <v>8.0499999999999989</v>
      </c>
      <c r="G35" s="20">
        <v>8.89</v>
      </c>
      <c r="H35" s="22">
        <f>SUM(D$5:D35)</f>
        <v>204.95</v>
      </c>
      <c r="I35" s="22">
        <f>SUM(E$5:E35)</f>
        <v>206.51999999999998</v>
      </c>
      <c r="J35" s="22">
        <f>SUM(F$5:F35)</f>
        <v>203.92000000000004</v>
      </c>
      <c r="K35" s="22">
        <f>SUM(G$5:G35)</f>
        <v>206.64</v>
      </c>
      <c r="L35" s="21">
        <f t="shared" si="2"/>
        <v>174.20749999999998</v>
      </c>
      <c r="M35" s="21">
        <f t="shared" si="3"/>
        <v>235.69249999999997</v>
      </c>
    </row>
    <row r="36" spans="2:13" x14ac:dyDescent="0.25">
      <c r="B36" s="2">
        <v>52148</v>
      </c>
      <c r="C36" s="2">
        <v>52150</v>
      </c>
      <c r="D36" s="20">
        <v>9.76</v>
      </c>
      <c r="E36" s="20">
        <v>9.34</v>
      </c>
      <c r="F36" s="20">
        <v>10.030000000000001</v>
      </c>
      <c r="G36" s="20">
        <v>9.98</v>
      </c>
      <c r="H36" s="22">
        <f>SUM(D$5:D36)</f>
        <v>214.70999999999998</v>
      </c>
      <c r="I36" s="22">
        <f>SUM(E$5:E36)</f>
        <v>215.85999999999999</v>
      </c>
      <c r="J36" s="22">
        <f>SUM(F$5:F36)</f>
        <v>213.95000000000005</v>
      </c>
      <c r="K36" s="22">
        <f>SUM(G$5:G36)</f>
        <v>216.61999999999998</v>
      </c>
      <c r="L36" s="21">
        <f t="shared" si="2"/>
        <v>182.50349999999997</v>
      </c>
      <c r="M36" s="21">
        <f t="shared" si="3"/>
        <v>246.91649999999996</v>
      </c>
    </row>
    <row r="37" spans="2:13" x14ac:dyDescent="0.25">
      <c r="B37" s="2">
        <v>52150</v>
      </c>
      <c r="C37" s="2">
        <v>50838</v>
      </c>
      <c r="D37" s="20">
        <v>15.01</v>
      </c>
      <c r="E37" s="20">
        <v>13.78</v>
      </c>
      <c r="F37" s="20">
        <v>14.46</v>
      </c>
      <c r="G37" s="20">
        <v>14.86</v>
      </c>
      <c r="H37" s="22">
        <f>SUM(D$5:D37)</f>
        <v>229.71999999999997</v>
      </c>
      <c r="I37" s="22">
        <f>SUM(E$5:E37)</f>
        <v>229.64</v>
      </c>
      <c r="J37" s="22">
        <f>SUM(F$5:F37)</f>
        <v>228.41000000000005</v>
      </c>
      <c r="K37" s="22">
        <f>SUM(G$5:G37)</f>
        <v>231.47999999999996</v>
      </c>
      <c r="L37" s="21">
        <f t="shared" si="2"/>
        <v>195.26199999999997</v>
      </c>
      <c r="M37" s="21">
        <f t="shared" si="3"/>
        <v>264.17799999999994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M42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2.5703125" style="12" customWidth="1"/>
    <col min="13" max="13" width="13" style="12" customWidth="1"/>
    <col min="14" max="14" width="19.7109375" style="12" customWidth="1"/>
    <col min="15" max="16384" width="8.85546875" style="12"/>
  </cols>
  <sheetData>
    <row r="1" spans="2:13" x14ac:dyDescent="0.25">
      <c r="B1" s="2">
        <v>7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787.2600000000001</v>
      </c>
      <c r="I4" s="30">
        <f t="shared" ref="I4:K4" si="1">MAX(I5:I1000)</f>
        <v>563.66999999999996</v>
      </c>
      <c r="J4" s="30">
        <f t="shared" si="1"/>
        <v>678.29000000000008</v>
      </c>
      <c r="K4" s="30">
        <f t="shared" si="1"/>
        <v>811.68000000000018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15">
        <v>50642</v>
      </c>
      <c r="C6" s="15">
        <v>52260</v>
      </c>
      <c r="D6" s="20">
        <v>33.839999999999996</v>
      </c>
      <c r="E6" s="20">
        <v>42.79</v>
      </c>
      <c r="F6" s="20">
        <v>53.949999999999996</v>
      </c>
      <c r="G6" s="20">
        <v>34.950000000000003</v>
      </c>
      <c r="H6" s="22">
        <f>SUM(D$5:D6)</f>
        <v>33.839999999999996</v>
      </c>
      <c r="I6" s="22">
        <f>SUM(E$5:E6)</f>
        <v>42.79</v>
      </c>
      <c r="J6" s="22">
        <f>SUM(F$5:F6)</f>
        <v>53.949999999999996</v>
      </c>
      <c r="K6" s="22">
        <f>SUM(G$5:G6)</f>
        <v>34.950000000000003</v>
      </c>
      <c r="L6" s="21">
        <f t="shared" ref="L6:L42" si="2">0.85*H6</f>
        <v>28.763999999999996</v>
      </c>
      <c r="M6" s="21">
        <f t="shared" ref="M6:M42" si="3">1.15*H6</f>
        <v>38.91599999999999</v>
      </c>
    </row>
    <row r="7" spans="2:13" ht="15.75" customHeight="1" x14ac:dyDescent="0.25">
      <c r="B7" s="15">
        <v>52260</v>
      </c>
      <c r="C7" s="15">
        <v>50549</v>
      </c>
      <c r="D7" s="20">
        <v>33.69</v>
      </c>
      <c r="E7" s="20">
        <v>21.42</v>
      </c>
      <c r="F7" s="20">
        <v>32.549999999999997</v>
      </c>
      <c r="G7" s="20">
        <v>25.999999999999996</v>
      </c>
      <c r="H7" s="22">
        <f>SUM(D$5:D7)</f>
        <v>67.53</v>
      </c>
      <c r="I7" s="22">
        <f>SUM(E$5:E7)</f>
        <v>64.210000000000008</v>
      </c>
      <c r="J7" s="22">
        <f>SUM(F$5:F7)</f>
        <v>86.5</v>
      </c>
      <c r="K7" s="22">
        <f>SUM(G$5:G7)</f>
        <v>60.95</v>
      </c>
      <c r="L7" s="21">
        <f t="shared" si="2"/>
        <v>57.400500000000001</v>
      </c>
      <c r="M7" s="21">
        <f t="shared" si="3"/>
        <v>77.659499999999994</v>
      </c>
    </row>
    <row r="8" spans="2:13" x14ac:dyDescent="0.25">
      <c r="B8" s="15">
        <v>50549</v>
      </c>
      <c r="C8" s="15">
        <v>50550</v>
      </c>
      <c r="D8" s="20">
        <v>37.21</v>
      </c>
      <c r="E8" s="20">
        <v>24.830000000000002</v>
      </c>
      <c r="F8" s="20">
        <v>47.55</v>
      </c>
      <c r="G8" s="20">
        <v>49.19</v>
      </c>
      <c r="H8" s="22">
        <f>SUM(D$5:D8)</f>
        <v>104.74000000000001</v>
      </c>
      <c r="I8" s="22">
        <f>SUM(E$5:E8)</f>
        <v>89.04</v>
      </c>
      <c r="J8" s="22">
        <f>SUM(F$5:F8)</f>
        <v>134.05000000000001</v>
      </c>
      <c r="K8" s="22">
        <f>SUM(G$5:G8)</f>
        <v>110.14</v>
      </c>
      <c r="L8" s="21">
        <f t="shared" si="2"/>
        <v>89.029000000000011</v>
      </c>
      <c r="M8" s="21">
        <f t="shared" si="3"/>
        <v>120.45100000000001</v>
      </c>
    </row>
    <row r="9" spans="2:13" x14ac:dyDescent="0.25">
      <c r="B9" s="15">
        <v>50550</v>
      </c>
      <c r="C9" s="15">
        <v>50632</v>
      </c>
      <c r="D9" s="20">
        <v>26.83</v>
      </c>
      <c r="E9" s="20">
        <v>21.400000000000002</v>
      </c>
      <c r="F9" s="20">
        <v>31.009999999999998</v>
      </c>
      <c r="G9" s="20">
        <v>36.519999999999996</v>
      </c>
      <c r="H9" s="22">
        <f>SUM(D$5:D9)</f>
        <v>131.57</v>
      </c>
      <c r="I9" s="22">
        <f>SUM(E$5:E9)</f>
        <v>110.44000000000001</v>
      </c>
      <c r="J9" s="22">
        <f>SUM(F$5:F9)</f>
        <v>165.06</v>
      </c>
      <c r="K9" s="22">
        <f>SUM(G$5:G9)</f>
        <v>146.66</v>
      </c>
      <c r="L9" s="21">
        <f t="shared" si="2"/>
        <v>111.83449999999999</v>
      </c>
      <c r="M9" s="21">
        <f t="shared" si="3"/>
        <v>151.30549999999997</v>
      </c>
    </row>
    <row r="10" spans="2:13" x14ac:dyDescent="0.25">
      <c r="B10" s="15">
        <v>50632</v>
      </c>
      <c r="C10" s="15">
        <v>50643</v>
      </c>
      <c r="D10" s="20">
        <v>30</v>
      </c>
      <c r="E10" s="20">
        <v>29.22</v>
      </c>
      <c r="F10" s="20">
        <v>28.58</v>
      </c>
      <c r="G10" s="20">
        <v>31.07</v>
      </c>
      <c r="H10" s="22">
        <f>SUM(D$5:D10)</f>
        <v>161.57</v>
      </c>
      <c r="I10" s="22">
        <f>SUM(E$5:E10)</f>
        <v>139.66000000000003</v>
      </c>
      <c r="J10" s="22">
        <f>SUM(F$5:F10)</f>
        <v>193.64</v>
      </c>
      <c r="K10" s="22">
        <f>SUM(G$5:G10)</f>
        <v>177.73</v>
      </c>
      <c r="L10" s="21">
        <f t="shared" si="2"/>
        <v>137.33449999999999</v>
      </c>
      <c r="M10" s="21">
        <f t="shared" si="3"/>
        <v>185.80549999999997</v>
      </c>
    </row>
    <row r="11" spans="2:13" x14ac:dyDescent="0.25">
      <c r="B11" s="15">
        <v>50643</v>
      </c>
      <c r="C11" s="15">
        <v>50679</v>
      </c>
      <c r="D11" s="20">
        <v>8.0299999999999994</v>
      </c>
      <c r="E11" s="20">
        <v>7.35</v>
      </c>
      <c r="F11" s="20">
        <v>7.67</v>
      </c>
      <c r="G11" s="20">
        <v>8.07</v>
      </c>
      <c r="H11" s="22">
        <f>SUM(D$5:D11)</f>
        <v>169.6</v>
      </c>
      <c r="I11" s="22">
        <f>SUM(E$5:E11)</f>
        <v>147.01000000000002</v>
      </c>
      <c r="J11" s="22">
        <f>SUM(F$5:F11)</f>
        <v>201.30999999999997</v>
      </c>
      <c r="K11" s="22">
        <f>SUM(G$5:G11)</f>
        <v>185.79999999999998</v>
      </c>
      <c r="L11" s="21">
        <f t="shared" si="2"/>
        <v>144.16</v>
      </c>
      <c r="M11" s="21">
        <f t="shared" si="3"/>
        <v>195.04</v>
      </c>
    </row>
    <row r="12" spans="2:13" x14ac:dyDescent="0.25">
      <c r="B12" s="15">
        <v>50679</v>
      </c>
      <c r="C12" s="15">
        <v>50676</v>
      </c>
      <c r="D12" s="20">
        <v>5.7</v>
      </c>
      <c r="E12" s="20">
        <v>3.78</v>
      </c>
      <c r="F12" s="20">
        <v>3.8</v>
      </c>
      <c r="G12" s="20">
        <v>4.09</v>
      </c>
      <c r="H12" s="22">
        <f>SUM(D$5:D12)</f>
        <v>175.29999999999998</v>
      </c>
      <c r="I12" s="22">
        <f>SUM(E$5:E12)</f>
        <v>150.79000000000002</v>
      </c>
      <c r="J12" s="22">
        <f>SUM(F$5:F12)</f>
        <v>205.10999999999999</v>
      </c>
      <c r="K12" s="22">
        <f>SUM(G$5:G12)</f>
        <v>189.89</v>
      </c>
      <c r="L12" s="21">
        <f t="shared" si="2"/>
        <v>149.005</v>
      </c>
      <c r="M12" s="21">
        <f t="shared" si="3"/>
        <v>201.59499999999997</v>
      </c>
    </row>
    <row r="13" spans="2:13" x14ac:dyDescent="0.25">
      <c r="B13" s="15">
        <v>50676</v>
      </c>
      <c r="C13" s="15">
        <v>50675</v>
      </c>
      <c r="D13" s="20">
        <v>0</v>
      </c>
      <c r="E13" s="20">
        <v>0</v>
      </c>
      <c r="F13" s="20">
        <v>0</v>
      </c>
      <c r="G13" s="20">
        <v>0</v>
      </c>
      <c r="H13" s="22">
        <f>SUM(D$5:D13)</f>
        <v>175.29999999999998</v>
      </c>
      <c r="I13" s="22">
        <f>SUM(E$5:E13)</f>
        <v>150.79000000000002</v>
      </c>
      <c r="J13" s="22">
        <f>SUM(F$5:F13)</f>
        <v>205.10999999999999</v>
      </c>
      <c r="K13" s="22">
        <f>SUM(G$5:G13)</f>
        <v>189.89</v>
      </c>
      <c r="L13" s="21">
        <f t="shared" si="2"/>
        <v>149.005</v>
      </c>
      <c r="M13" s="21">
        <f t="shared" si="3"/>
        <v>201.59499999999997</v>
      </c>
    </row>
    <row r="14" spans="2:13" x14ac:dyDescent="0.25">
      <c r="B14" s="15">
        <v>50675</v>
      </c>
      <c r="C14" s="15">
        <v>50674</v>
      </c>
      <c r="D14" s="20">
        <v>5.86</v>
      </c>
      <c r="E14" s="20">
        <v>3.37</v>
      </c>
      <c r="F14" s="20">
        <v>3.2</v>
      </c>
      <c r="G14" s="20">
        <v>3.2</v>
      </c>
      <c r="H14" s="22">
        <f>SUM(D$5:D14)</f>
        <v>181.16</v>
      </c>
      <c r="I14" s="22">
        <f>SUM(E$5:E14)</f>
        <v>154.16000000000003</v>
      </c>
      <c r="J14" s="22">
        <f>SUM(F$5:F14)</f>
        <v>208.30999999999997</v>
      </c>
      <c r="K14" s="22">
        <f>SUM(G$5:G14)</f>
        <v>193.08999999999997</v>
      </c>
      <c r="L14" s="21">
        <f t="shared" si="2"/>
        <v>153.98599999999999</v>
      </c>
      <c r="M14" s="21">
        <f t="shared" si="3"/>
        <v>208.33399999999997</v>
      </c>
    </row>
    <row r="15" spans="2:13" x14ac:dyDescent="0.25">
      <c r="B15" s="15">
        <v>50674</v>
      </c>
      <c r="C15" s="15">
        <v>50673</v>
      </c>
      <c r="D15" s="20">
        <v>0</v>
      </c>
      <c r="E15" s="20">
        <v>0</v>
      </c>
      <c r="F15" s="20">
        <v>0</v>
      </c>
      <c r="G15" s="20">
        <v>0</v>
      </c>
      <c r="H15" s="22">
        <f>SUM(D$5:D15)</f>
        <v>181.16</v>
      </c>
      <c r="I15" s="22">
        <f>SUM(E$5:E15)</f>
        <v>154.16000000000003</v>
      </c>
      <c r="J15" s="22">
        <f>SUM(F$5:F15)</f>
        <v>208.30999999999997</v>
      </c>
      <c r="K15" s="22">
        <f>SUM(G$5:G15)</f>
        <v>193.08999999999997</v>
      </c>
      <c r="L15" s="21">
        <f t="shared" si="2"/>
        <v>153.98599999999999</v>
      </c>
      <c r="M15" s="21">
        <f t="shared" si="3"/>
        <v>208.33399999999997</v>
      </c>
    </row>
    <row r="16" spans="2:13" x14ac:dyDescent="0.25">
      <c r="B16" s="15">
        <v>50673</v>
      </c>
      <c r="C16" s="15">
        <v>50672</v>
      </c>
      <c r="D16" s="20">
        <v>8.81</v>
      </c>
      <c r="E16" s="20">
        <v>3.42</v>
      </c>
      <c r="F16" s="20">
        <v>3.31</v>
      </c>
      <c r="G16" s="20">
        <v>4.24</v>
      </c>
      <c r="H16" s="22">
        <f>SUM(D$5:D16)</f>
        <v>189.97</v>
      </c>
      <c r="I16" s="22">
        <f>SUM(E$5:E16)</f>
        <v>157.58000000000001</v>
      </c>
      <c r="J16" s="22">
        <f>SUM(F$5:F16)</f>
        <v>211.61999999999998</v>
      </c>
      <c r="K16" s="22">
        <f>SUM(G$5:G16)</f>
        <v>197.32999999999998</v>
      </c>
      <c r="L16" s="21">
        <f t="shared" si="2"/>
        <v>161.47450000000001</v>
      </c>
      <c r="M16" s="21">
        <f t="shared" si="3"/>
        <v>218.46549999999999</v>
      </c>
    </row>
    <row r="17" spans="2:13" x14ac:dyDescent="0.25">
      <c r="B17" s="15">
        <v>50672</v>
      </c>
      <c r="C17" s="15">
        <v>50678</v>
      </c>
      <c r="D17" s="20">
        <v>23.13</v>
      </c>
      <c r="E17" s="20">
        <v>5.86</v>
      </c>
      <c r="F17" s="20">
        <v>6.06</v>
      </c>
      <c r="G17" s="20">
        <v>7.44</v>
      </c>
      <c r="H17" s="22">
        <f>SUM(D$5:D17)</f>
        <v>213.1</v>
      </c>
      <c r="I17" s="22">
        <f>SUM(E$5:E17)</f>
        <v>163.44000000000003</v>
      </c>
      <c r="J17" s="22">
        <f>SUM(F$5:F17)</f>
        <v>217.67999999999998</v>
      </c>
      <c r="K17" s="22">
        <f>SUM(G$5:G17)</f>
        <v>204.76999999999998</v>
      </c>
      <c r="L17" s="21">
        <f t="shared" si="2"/>
        <v>181.13499999999999</v>
      </c>
      <c r="M17" s="21">
        <f t="shared" si="3"/>
        <v>245.06499999999997</v>
      </c>
    </row>
    <row r="18" spans="2:13" x14ac:dyDescent="0.25">
      <c r="B18" s="15">
        <v>50678</v>
      </c>
      <c r="C18" s="15">
        <v>50670</v>
      </c>
      <c r="D18" s="20">
        <v>125.25</v>
      </c>
      <c r="E18" s="20">
        <v>52.14</v>
      </c>
      <c r="F18" s="20">
        <v>59.6</v>
      </c>
      <c r="G18" s="20">
        <v>68.180000000000007</v>
      </c>
      <c r="H18" s="22">
        <f>SUM(D$5:D18)</f>
        <v>338.35</v>
      </c>
      <c r="I18" s="22">
        <f>SUM(E$5:E18)</f>
        <v>215.58000000000004</v>
      </c>
      <c r="J18" s="22">
        <f>SUM(F$5:F18)</f>
        <v>277.27999999999997</v>
      </c>
      <c r="K18" s="22">
        <f>SUM(G$5:G18)</f>
        <v>272.95</v>
      </c>
      <c r="L18" s="21">
        <f t="shared" si="2"/>
        <v>287.59750000000003</v>
      </c>
      <c r="M18" s="21">
        <f t="shared" si="3"/>
        <v>389.10250000000002</v>
      </c>
    </row>
    <row r="19" spans="2:13" x14ac:dyDescent="0.25">
      <c r="B19" s="15">
        <v>50670</v>
      </c>
      <c r="C19" s="15">
        <v>50669</v>
      </c>
      <c r="D19" s="20">
        <v>13.919999999999998</v>
      </c>
      <c r="E19" s="20">
        <v>7.1</v>
      </c>
      <c r="F19" s="20">
        <v>7.1099999999999994</v>
      </c>
      <c r="G19" s="20">
        <v>6.61</v>
      </c>
      <c r="H19" s="22">
        <f>SUM(D$5:D19)</f>
        <v>352.27000000000004</v>
      </c>
      <c r="I19" s="22">
        <f>SUM(E$5:E19)</f>
        <v>222.68000000000004</v>
      </c>
      <c r="J19" s="22">
        <f>SUM(F$5:F19)</f>
        <v>284.39</v>
      </c>
      <c r="K19" s="22">
        <f>SUM(G$5:G19)</f>
        <v>279.56</v>
      </c>
      <c r="L19" s="21">
        <f t="shared" si="2"/>
        <v>299.42950000000002</v>
      </c>
      <c r="M19" s="21">
        <f t="shared" si="3"/>
        <v>405.1105</v>
      </c>
    </row>
    <row r="20" spans="2:13" x14ac:dyDescent="0.25">
      <c r="B20" s="15">
        <v>50669</v>
      </c>
      <c r="C20" s="15">
        <v>50906</v>
      </c>
      <c r="D20" s="20">
        <v>0</v>
      </c>
      <c r="E20" s="20">
        <v>0</v>
      </c>
      <c r="F20" s="20">
        <v>0</v>
      </c>
      <c r="G20" s="20">
        <v>0</v>
      </c>
      <c r="H20" s="22">
        <f>SUM(D$5:D20)</f>
        <v>352.27000000000004</v>
      </c>
      <c r="I20" s="22">
        <f>SUM(E$5:E20)</f>
        <v>222.68000000000004</v>
      </c>
      <c r="J20" s="22">
        <f>SUM(F$5:F20)</f>
        <v>284.39</v>
      </c>
      <c r="K20" s="22">
        <f>SUM(G$5:G20)</f>
        <v>279.56</v>
      </c>
      <c r="L20" s="21">
        <f t="shared" si="2"/>
        <v>299.42950000000002</v>
      </c>
      <c r="M20" s="21">
        <f t="shared" si="3"/>
        <v>405.1105</v>
      </c>
    </row>
    <row r="21" spans="2:13" x14ac:dyDescent="0.25">
      <c r="B21" s="15">
        <v>50906</v>
      </c>
      <c r="C21" s="15">
        <v>55004</v>
      </c>
      <c r="D21" s="20">
        <v>67.66</v>
      </c>
      <c r="E21" s="20">
        <v>42.86</v>
      </c>
      <c r="F21" s="20">
        <v>48.93</v>
      </c>
      <c r="G21" s="20">
        <v>41.46</v>
      </c>
      <c r="H21" s="22">
        <f>SUM(D$5:D21)</f>
        <v>419.93000000000006</v>
      </c>
      <c r="I21" s="22">
        <f>SUM(E$5:E21)</f>
        <v>265.54000000000002</v>
      </c>
      <c r="J21" s="22">
        <f>SUM(F$5:F21)</f>
        <v>333.32</v>
      </c>
      <c r="K21" s="22">
        <f>SUM(G$5:G21)</f>
        <v>321.02</v>
      </c>
      <c r="L21" s="21">
        <f t="shared" si="2"/>
        <v>356.94050000000004</v>
      </c>
      <c r="M21" s="21">
        <f t="shared" si="3"/>
        <v>482.91950000000003</v>
      </c>
    </row>
    <row r="22" spans="2:13" x14ac:dyDescent="0.25">
      <c r="B22" s="15">
        <v>55004</v>
      </c>
      <c r="C22" s="15">
        <v>50665</v>
      </c>
      <c r="D22" s="20">
        <v>0</v>
      </c>
      <c r="E22" s="20">
        <v>0</v>
      </c>
      <c r="F22" s="20">
        <v>0</v>
      </c>
      <c r="G22" s="20">
        <v>0</v>
      </c>
      <c r="H22" s="22">
        <f>SUM(D$5:D22)</f>
        <v>419.93000000000006</v>
      </c>
      <c r="I22" s="22">
        <f>SUM(E$5:E22)</f>
        <v>265.54000000000002</v>
      </c>
      <c r="J22" s="22">
        <f>SUM(F$5:F22)</f>
        <v>333.32</v>
      </c>
      <c r="K22" s="22">
        <f>SUM(G$5:G22)</f>
        <v>321.02</v>
      </c>
      <c r="L22" s="21">
        <f t="shared" si="2"/>
        <v>356.94050000000004</v>
      </c>
      <c r="M22" s="21">
        <f t="shared" si="3"/>
        <v>482.91950000000003</v>
      </c>
    </row>
    <row r="23" spans="2:13" x14ac:dyDescent="0.25">
      <c r="B23" s="15">
        <v>50665</v>
      </c>
      <c r="C23" s="15">
        <v>50551</v>
      </c>
      <c r="D23" s="20">
        <v>13.58</v>
      </c>
      <c r="E23" s="20">
        <v>6.16</v>
      </c>
      <c r="F23" s="20">
        <v>7.09</v>
      </c>
      <c r="G23" s="20">
        <v>8.4600000000000009</v>
      </c>
      <c r="H23" s="22">
        <f>SUM(D$5:D23)</f>
        <v>433.51000000000005</v>
      </c>
      <c r="I23" s="22">
        <f>SUM(E$5:E23)</f>
        <v>271.70000000000005</v>
      </c>
      <c r="J23" s="22">
        <f>SUM(F$5:F23)</f>
        <v>340.40999999999997</v>
      </c>
      <c r="K23" s="22">
        <f>SUM(G$5:G23)</f>
        <v>329.47999999999996</v>
      </c>
      <c r="L23" s="21">
        <f t="shared" si="2"/>
        <v>368.48350000000005</v>
      </c>
      <c r="M23" s="21">
        <f t="shared" si="3"/>
        <v>498.53649999999999</v>
      </c>
    </row>
    <row r="24" spans="2:13" x14ac:dyDescent="0.25">
      <c r="B24" s="15">
        <v>50551</v>
      </c>
      <c r="C24" s="15">
        <v>55003</v>
      </c>
      <c r="D24" s="20">
        <v>22.16</v>
      </c>
      <c r="E24" s="20">
        <v>6.95</v>
      </c>
      <c r="F24" s="20">
        <v>7.61</v>
      </c>
      <c r="G24" s="20">
        <v>6.23</v>
      </c>
      <c r="H24" s="22">
        <f>SUM(D$5:D24)</f>
        <v>455.67000000000007</v>
      </c>
      <c r="I24" s="22">
        <f>SUM(E$5:E24)</f>
        <v>278.65000000000003</v>
      </c>
      <c r="J24" s="22">
        <f>SUM(F$5:F24)</f>
        <v>348.02</v>
      </c>
      <c r="K24" s="22">
        <f>SUM(G$5:G24)</f>
        <v>335.71</v>
      </c>
      <c r="L24" s="21">
        <f t="shared" si="2"/>
        <v>387.31950000000006</v>
      </c>
      <c r="M24" s="21">
        <f t="shared" si="3"/>
        <v>524.02050000000008</v>
      </c>
    </row>
    <row r="25" spans="2:13" x14ac:dyDescent="0.25">
      <c r="B25" s="15">
        <v>55003</v>
      </c>
      <c r="C25" s="15">
        <v>55002</v>
      </c>
      <c r="D25" s="20">
        <v>21.59</v>
      </c>
      <c r="E25" s="20">
        <v>12.04</v>
      </c>
      <c r="F25" s="20">
        <v>13.83</v>
      </c>
      <c r="G25" s="20">
        <v>14.73</v>
      </c>
      <c r="H25" s="22">
        <f>SUM(D$5:D25)</f>
        <v>477.26000000000005</v>
      </c>
      <c r="I25" s="22">
        <f>SUM(E$5:E25)</f>
        <v>290.69000000000005</v>
      </c>
      <c r="J25" s="22">
        <f>SUM(F$5:F25)</f>
        <v>361.84999999999997</v>
      </c>
      <c r="K25" s="22">
        <f>SUM(G$5:G25)</f>
        <v>350.44</v>
      </c>
      <c r="L25" s="21">
        <f t="shared" si="2"/>
        <v>405.67100000000005</v>
      </c>
      <c r="M25" s="21">
        <f t="shared" si="3"/>
        <v>548.84900000000005</v>
      </c>
    </row>
    <row r="26" spans="2:13" x14ac:dyDescent="0.25">
      <c r="B26" s="15">
        <v>55002</v>
      </c>
      <c r="C26" s="15">
        <v>55001</v>
      </c>
      <c r="D26" s="20">
        <v>33.64</v>
      </c>
      <c r="E26" s="20">
        <v>17.71</v>
      </c>
      <c r="F26" s="20">
        <v>23.76</v>
      </c>
      <c r="G26" s="20">
        <v>21.21</v>
      </c>
      <c r="H26" s="22">
        <f>SUM(D$5:D26)</f>
        <v>510.90000000000003</v>
      </c>
      <c r="I26" s="22">
        <f>SUM(E$5:E26)</f>
        <v>308.40000000000003</v>
      </c>
      <c r="J26" s="22">
        <f>SUM(F$5:F26)</f>
        <v>385.60999999999996</v>
      </c>
      <c r="K26" s="22">
        <f>SUM(G$5:G26)</f>
        <v>371.65</v>
      </c>
      <c r="L26" s="21">
        <f t="shared" si="2"/>
        <v>434.26500000000004</v>
      </c>
      <c r="M26" s="21">
        <f t="shared" si="3"/>
        <v>587.53499999999997</v>
      </c>
    </row>
    <row r="27" spans="2:13" x14ac:dyDescent="0.25">
      <c r="B27" s="15">
        <v>55001</v>
      </c>
      <c r="C27" s="15">
        <v>50636</v>
      </c>
      <c r="D27" s="20">
        <v>0</v>
      </c>
      <c r="E27" s="20">
        <v>0</v>
      </c>
      <c r="F27" s="20">
        <v>0</v>
      </c>
      <c r="G27" s="20">
        <v>0</v>
      </c>
      <c r="H27" s="22">
        <f>SUM(D$5:D27)</f>
        <v>510.90000000000003</v>
      </c>
      <c r="I27" s="22">
        <f>SUM(E$5:E27)</f>
        <v>308.40000000000003</v>
      </c>
      <c r="J27" s="22">
        <f>SUM(F$5:F27)</f>
        <v>385.60999999999996</v>
      </c>
      <c r="K27" s="22">
        <f>SUM(G$5:G27)</f>
        <v>371.65</v>
      </c>
      <c r="L27" s="21">
        <f t="shared" si="2"/>
        <v>434.26500000000004</v>
      </c>
      <c r="M27" s="21">
        <f t="shared" si="3"/>
        <v>587.53499999999997</v>
      </c>
    </row>
    <row r="28" spans="2:13" x14ac:dyDescent="0.25">
      <c r="B28" s="2">
        <v>50636</v>
      </c>
      <c r="C28" s="2">
        <v>50514</v>
      </c>
      <c r="D28" s="15">
        <v>36.160000000000004</v>
      </c>
      <c r="E28" s="15">
        <v>27.73</v>
      </c>
      <c r="F28" s="15">
        <v>33.94</v>
      </c>
      <c r="G28" s="15">
        <v>31.8</v>
      </c>
      <c r="H28" s="22">
        <f>SUM(D$5:D28)</f>
        <v>547.06000000000006</v>
      </c>
      <c r="I28" s="22">
        <f>SUM(E$5:E28)</f>
        <v>336.13000000000005</v>
      </c>
      <c r="J28" s="22">
        <f>SUM(F$5:F28)</f>
        <v>419.54999999999995</v>
      </c>
      <c r="K28" s="22">
        <f>SUM(G$5:G28)</f>
        <v>403.45</v>
      </c>
      <c r="L28" s="21">
        <f t="shared" si="2"/>
        <v>465.00100000000003</v>
      </c>
      <c r="M28" s="21">
        <f t="shared" si="3"/>
        <v>629.11900000000003</v>
      </c>
    </row>
    <row r="29" spans="2:13" x14ac:dyDescent="0.25">
      <c r="B29" s="2">
        <v>50514</v>
      </c>
      <c r="C29" s="2">
        <v>55000</v>
      </c>
      <c r="D29" s="15">
        <v>0</v>
      </c>
      <c r="E29" s="15">
        <v>0</v>
      </c>
      <c r="F29" s="15">
        <v>0</v>
      </c>
      <c r="G29" s="15">
        <v>0</v>
      </c>
      <c r="H29" s="22">
        <f>SUM(D$5:D29)</f>
        <v>547.06000000000006</v>
      </c>
      <c r="I29" s="22">
        <f>SUM(E$5:E29)</f>
        <v>336.13000000000005</v>
      </c>
      <c r="J29" s="22">
        <f>SUM(F$5:F29)</f>
        <v>419.54999999999995</v>
      </c>
      <c r="K29" s="22">
        <f>SUM(G$5:G29)</f>
        <v>403.45</v>
      </c>
      <c r="L29" s="21">
        <f t="shared" si="2"/>
        <v>465.00100000000003</v>
      </c>
      <c r="M29" s="21">
        <f t="shared" si="3"/>
        <v>629.11900000000003</v>
      </c>
    </row>
    <row r="30" spans="2:13" x14ac:dyDescent="0.25">
      <c r="B30" s="2">
        <v>55000</v>
      </c>
      <c r="C30" s="2">
        <v>50922</v>
      </c>
      <c r="D30" s="15">
        <v>19.64</v>
      </c>
      <c r="E30" s="15">
        <v>22.57</v>
      </c>
      <c r="F30" s="15">
        <v>22.91</v>
      </c>
      <c r="G30" s="15">
        <v>24.55</v>
      </c>
      <c r="H30" s="22">
        <f>SUM(D$5:D30)</f>
        <v>566.70000000000005</v>
      </c>
      <c r="I30" s="22">
        <f>SUM(E$5:E30)</f>
        <v>358.70000000000005</v>
      </c>
      <c r="J30" s="22">
        <f>SUM(F$5:F30)</f>
        <v>442.46</v>
      </c>
      <c r="K30" s="22">
        <f>SUM(G$5:G30)</f>
        <v>428</v>
      </c>
      <c r="L30" s="21">
        <f t="shared" si="2"/>
        <v>481.69500000000005</v>
      </c>
      <c r="M30" s="21">
        <f t="shared" si="3"/>
        <v>651.70500000000004</v>
      </c>
    </row>
    <row r="31" spans="2:13" x14ac:dyDescent="0.25">
      <c r="B31" s="2">
        <v>50922</v>
      </c>
      <c r="C31" s="2">
        <v>50923</v>
      </c>
      <c r="D31" s="15">
        <v>30.44</v>
      </c>
      <c r="E31" s="15">
        <v>27.52</v>
      </c>
      <c r="F31" s="15">
        <v>33.61</v>
      </c>
      <c r="G31" s="15">
        <v>46.29</v>
      </c>
      <c r="H31" s="22">
        <f>SUM(D$5:D31)</f>
        <v>597.1400000000001</v>
      </c>
      <c r="I31" s="22">
        <f>SUM(E$5:E31)</f>
        <v>386.22</v>
      </c>
      <c r="J31" s="22">
        <f>SUM(F$5:F31)</f>
        <v>476.07</v>
      </c>
      <c r="K31" s="22">
        <f>SUM(G$5:G31)</f>
        <v>474.29</v>
      </c>
      <c r="L31" s="21">
        <f t="shared" si="2"/>
        <v>507.56900000000007</v>
      </c>
      <c r="M31" s="21">
        <f t="shared" si="3"/>
        <v>686.71100000000001</v>
      </c>
    </row>
    <row r="32" spans="2:13" x14ac:dyDescent="0.25">
      <c r="B32" s="2">
        <v>50923</v>
      </c>
      <c r="C32" s="2">
        <v>50783</v>
      </c>
      <c r="D32" s="15">
        <v>0</v>
      </c>
      <c r="E32" s="15">
        <v>0</v>
      </c>
      <c r="F32" s="15">
        <v>0</v>
      </c>
      <c r="G32" s="15">
        <v>0</v>
      </c>
      <c r="H32" s="22">
        <f>SUM(D$5:D32)</f>
        <v>597.1400000000001</v>
      </c>
      <c r="I32" s="22">
        <f>SUM(E$5:E32)</f>
        <v>386.22</v>
      </c>
      <c r="J32" s="22">
        <f>SUM(F$5:F32)</f>
        <v>476.07</v>
      </c>
      <c r="K32" s="22">
        <f>SUM(G$5:G32)</f>
        <v>474.29</v>
      </c>
      <c r="L32" s="21">
        <f t="shared" si="2"/>
        <v>507.56900000000007</v>
      </c>
      <c r="M32" s="21">
        <f t="shared" si="3"/>
        <v>686.71100000000001</v>
      </c>
    </row>
    <row r="33" spans="2:13" x14ac:dyDescent="0.25">
      <c r="B33" s="2">
        <v>50783</v>
      </c>
      <c r="C33" s="2">
        <v>50782</v>
      </c>
      <c r="D33" s="15">
        <v>5.2</v>
      </c>
      <c r="E33" s="15">
        <v>4.49</v>
      </c>
      <c r="F33" s="15">
        <v>5.12</v>
      </c>
      <c r="G33" s="15">
        <v>5.22</v>
      </c>
      <c r="H33" s="22">
        <f>SUM(D$5:D33)</f>
        <v>602.34000000000015</v>
      </c>
      <c r="I33" s="22">
        <f>SUM(E$5:E33)</f>
        <v>390.71000000000004</v>
      </c>
      <c r="J33" s="22">
        <f>SUM(F$5:F33)</f>
        <v>481.19</v>
      </c>
      <c r="K33" s="22">
        <f>SUM(G$5:G33)</f>
        <v>479.51000000000005</v>
      </c>
      <c r="L33" s="21">
        <f t="shared" si="2"/>
        <v>511.98900000000009</v>
      </c>
      <c r="M33" s="21">
        <f t="shared" si="3"/>
        <v>692.69100000000014</v>
      </c>
    </row>
    <row r="34" spans="2:13" x14ac:dyDescent="0.25">
      <c r="B34" s="2">
        <v>50782</v>
      </c>
      <c r="C34" s="2">
        <v>50781</v>
      </c>
      <c r="D34" s="15">
        <v>2.09</v>
      </c>
      <c r="E34" s="15">
        <v>1.89</v>
      </c>
      <c r="F34" s="15">
        <v>1.97</v>
      </c>
      <c r="G34" s="15">
        <v>2.0699999999999998</v>
      </c>
      <c r="H34" s="22">
        <f>SUM(D$5:D34)</f>
        <v>604.43000000000018</v>
      </c>
      <c r="I34" s="22">
        <f>SUM(E$5:E34)</f>
        <v>392.6</v>
      </c>
      <c r="J34" s="22">
        <f>SUM(F$5:F34)</f>
        <v>483.16</v>
      </c>
      <c r="K34" s="22">
        <f>SUM(G$5:G34)</f>
        <v>481.58000000000004</v>
      </c>
      <c r="L34" s="21">
        <f t="shared" si="2"/>
        <v>513.76550000000009</v>
      </c>
      <c r="M34" s="21">
        <f t="shared" si="3"/>
        <v>695.09450000000015</v>
      </c>
    </row>
    <row r="35" spans="2:13" x14ac:dyDescent="0.25">
      <c r="B35" s="2">
        <v>50781</v>
      </c>
      <c r="C35" s="2">
        <v>52770</v>
      </c>
      <c r="D35" s="15">
        <v>3.3</v>
      </c>
      <c r="E35" s="15">
        <v>2.9</v>
      </c>
      <c r="F35" s="15">
        <v>3.08</v>
      </c>
      <c r="G35" s="15">
        <v>3.24</v>
      </c>
      <c r="H35" s="22">
        <f>SUM(D$5:D35)</f>
        <v>607.73000000000013</v>
      </c>
      <c r="I35" s="22">
        <f>SUM(E$5:E35)</f>
        <v>395.5</v>
      </c>
      <c r="J35" s="22">
        <f>SUM(F$5:F35)</f>
        <v>486.24</v>
      </c>
      <c r="K35" s="22">
        <f>SUM(G$5:G35)</f>
        <v>484.82000000000005</v>
      </c>
      <c r="L35" s="21">
        <f t="shared" si="2"/>
        <v>516.57050000000015</v>
      </c>
      <c r="M35" s="21">
        <f t="shared" si="3"/>
        <v>698.88950000000011</v>
      </c>
    </row>
    <row r="36" spans="2:13" x14ac:dyDescent="0.25">
      <c r="B36" s="2">
        <v>52770</v>
      </c>
      <c r="C36" s="2">
        <v>50942</v>
      </c>
      <c r="D36" s="15">
        <v>53.03</v>
      </c>
      <c r="E36" s="15">
        <v>46.46</v>
      </c>
      <c r="F36" s="15">
        <v>52.260000000000005</v>
      </c>
      <c r="G36" s="15">
        <v>50.52</v>
      </c>
      <c r="H36" s="22">
        <f>SUM(D$5:D36)</f>
        <v>660.7600000000001</v>
      </c>
      <c r="I36" s="22">
        <f>SUM(E$5:E36)</f>
        <v>441.96</v>
      </c>
      <c r="J36" s="22">
        <f>SUM(F$5:F36)</f>
        <v>538.5</v>
      </c>
      <c r="K36" s="22">
        <f>SUM(G$5:G36)</f>
        <v>535.34</v>
      </c>
      <c r="L36" s="21">
        <f t="shared" si="2"/>
        <v>561.64600000000007</v>
      </c>
      <c r="M36" s="21">
        <f t="shared" si="3"/>
        <v>759.87400000000002</v>
      </c>
    </row>
    <row r="37" spans="2:13" x14ac:dyDescent="0.25">
      <c r="B37" s="2">
        <v>50942</v>
      </c>
      <c r="C37" s="2">
        <v>50486</v>
      </c>
      <c r="D37" s="15">
        <v>80.64</v>
      </c>
      <c r="E37" s="15">
        <v>75.849999999999994</v>
      </c>
      <c r="F37" s="15">
        <v>76.83</v>
      </c>
      <c r="G37" s="15">
        <v>101</v>
      </c>
      <c r="H37" s="22">
        <f>SUM(D$5:D37)</f>
        <v>741.40000000000009</v>
      </c>
      <c r="I37" s="22">
        <f>SUM(E$5:E37)</f>
        <v>517.80999999999995</v>
      </c>
      <c r="J37" s="22">
        <f>SUM(F$5:F37)</f>
        <v>615.33000000000004</v>
      </c>
      <c r="K37" s="22">
        <f>SUM(G$5:G37)</f>
        <v>636.34</v>
      </c>
      <c r="L37" s="21">
        <f t="shared" si="2"/>
        <v>630.19000000000005</v>
      </c>
      <c r="M37" s="21">
        <f t="shared" si="3"/>
        <v>852.61</v>
      </c>
    </row>
    <row r="38" spans="2:13" x14ac:dyDescent="0.25">
      <c r="B38" s="2">
        <v>50486</v>
      </c>
      <c r="C38" s="2">
        <v>50487</v>
      </c>
      <c r="D38" s="15">
        <v>18.71</v>
      </c>
      <c r="E38" s="15">
        <v>17.63</v>
      </c>
      <c r="F38" s="15">
        <v>19.239999999999998</v>
      </c>
      <c r="G38" s="15">
        <v>59.2</v>
      </c>
      <c r="H38" s="22">
        <f>SUM(D$5:D38)</f>
        <v>760.11000000000013</v>
      </c>
      <c r="I38" s="22">
        <f>SUM(E$5:E38)</f>
        <v>535.43999999999994</v>
      </c>
      <c r="J38" s="22">
        <f>SUM(F$5:F38)</f>
        <v>634.57000000000005</v>
      </c>
      <c r="K38" s="22">
        <f>SUM(G$5:G38)</f>
        <v>695.54000000000008</v>
      </c>
      <c r="L38" s="21">
        <f t="shared" si="2"/>
        <v>646.09350000000006</v>
      </c>
      <c r="M38" s="21">
        <f t="shared" si="3"/>
        <v>874.12650000000008</v>
      </c>
    </row>
    <row r="39" spans="2:13" x14ac:dyDescent="0.25">
      <c r="B39" s="2">
        <v>50487</v>
      </c>
      <c r="C39" s="2">
        <v>52667</v>
      </c>
      <c r="D39" s="15">
        <v>4.4000000000000004</v>
      </c>
      <c r="E39" s="15">
        <v>5.13</v>
      </c>
      <c r="F39" s="15">
        <v>6.58</v>
      </c>
      <c r="G39" s="15">
        <v>19.95</v>
      </c>
      <c r="H39" s="22">
        <f>SUM(D$5:D39)</f>
        <v>764.5100000000001</v>
      </c>
      <c r="I39" s="22">
        <f>SUM(E$5:E39)</f>
        <v>540.56999999999994</v>
      </c>
      <c r="J39" s="22">
        <f>SUM(F$5:F39)</f>
        <v>641.15000000000009</v>
      </c>
      <c r="K39" s="22">
        <f>SUM(G$5:G39)</f>
        <v>715.49000000000012</v>
      </c>
      <c r="L39" s="21">
        <f t="shared" si="2"/>
        <v>649.83350000000007</v>
      </c>
      <c r="M39" s="21">
        <f t="shared" si="3"/>
        <v>879.18650000000002</v>
      </c>
    </row>
    <row r="40" spans="2:13" x14ac:dyDescent="0.25">
      <c r="B40" s="2">
        <v>52667</v>
      </c>
      <c r="C40" s="2">
        <v>50756</v>
      </c>
      <c r="D40" s="15">
        <v>9.0399999999999991</v>
      </c>
      <c r="E40" s="15">
        <v>9.07</v>
      </c>
      <c r="F40" s="15">
        <v>13.39</v>
      </c>
      <c r="G40" s="15">
        <v>38.840000000000003</v>
      </c>
      <c r="H40" s="22">
        <f>SUM(D$5:D40)</f>
        <v>773.55000000000007</v>
      </c>
      <c r="I40" s="22">
        <f>SUM(E$5:E40)</f>
        <v>549.64</v>
      </c>
      <c r="J40" s="22">
        <f>SUM(F$5:F40)</f>
        <v>654.54000000000008</v>
      </c>
      <c r="K40" s="22">
        <f>SUM(G$5:G40)</f>
        <v>754.33000000000015</v>
      </c>
      <c r="L40" s="21">
        <f t="shared" si="2"/>
        <v>657.51750000000004</v>
      </c>
      <c r="M40" s="21">
        <f t="shared" si="3"/>
        <v>889.58249999999998</v>
      </c>
    </row>
    <row r="41" spans="2:13" x14ac:dyDescent="0.25">
      <c r="B41" s="2">
        <v>50756</v>
      </c>
      <c r="C41" s="2">
        <v>52688</v>
      </c>
      <c r="D41" s="15">
        <v>13.71</v>
      </c>
      <c r="E41" s="15">
        <v>14.030000000000001</v>
      </c>
      <c r="F41" s="15">
        <v>23.75</v>
      </c>
      <c r="G41" s="15">
        <v>57.35</v>
      </c>
      <c r="H41" s="22">
        <f>SUM(D$5:D41)</f>
        <v>787.2600000000001</v>
      </c>
      <c r="I41" s="22">
        <f>SUM(E$5:E41)</f>
        <v>563.66999999999996</v>
      </c>
      <c r="J41" s="22">
        <f>SUM(F$5:F41)</f>
        <v>678.29000000000008</v>
      </c>
      <c r="K41" s="22">
        <f>SUM(G$5:G41)</f>
        <v>811.68000000000018</v>
      </c>
      <c r="L41" s="21">
        <f t="shared" si="2"/>
        <v>669.17100000000005</v>
      </c>
      <c r="M41" s="21">
        <f t="shared" si="3"/>
        <v>905.34900000000005</v>
      </c>
    </row>
    <row r="42" spans="2:13" x14ac:dyDescent="0.25">
      <c r="E42" s="15"/>
      <c r="F42" s="15"/>
      <c r="G42" s="15"/>
      <c r="L42" s="21"/>
      <c r="M42" s="2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M46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3" style="12" customWidth="1"/>
    <col min="13" max="13" width="12.42578125" style="12" customWidth="1"/>
    <col min="14" max="14" width="19.7109375" style="12" customWidth="1"/>
    <col min="15" max="16384" width="8.85546875" style="12"/>
  </cols>
  <sheetData>
    <row r="1" spans="2:13" x14ac:dyDescent="0.25">
      <c r="B1" s="2">
        <v>8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820.24999999999989</v>
      </c>
      <c r="I4" s="30">
        <f t="shared" ref="I4:K4" si="1">MAX(I5:I1000)</f>
        <v>584.33000000000004</v>
      </c>
      <c r="J4" s="30">
        <f t="shared" si="1"/>
        <v>756.99</v>
      </c>
      <c r="K4" s="30">
        <f t="shared" si="1"/>
        <v>999.06999999999982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53004</v>
      </c>
      <c r="C6" s="2">
        <v>53003</v>
      </c>
      <c r="D6" s="20">
        <v>30.18</v>
      </c>
      <c r="E6" s="20">
        <v>21.52</v>
      </c>
      <c r="F6" s="20">
        <v>28.74</v>
      </c>
      <c r="G6" s="20">
        <v>38.519999999999996</v>
      </c>
      <c r="H6" s="22">
        <f>SUM(D$5:D6)</f>
        <v>30.18</v>
      </c>
      <c r="I6" s="22">
        <f>SUM(E$5:E6)</f>
        <v>21.52</v>
      </c>
      <c r="J6" s="22">
        <f>SUM(F$5:F6)</f>
        <v>28.74</v>
      </c>
      <c r="K6" s="22">
        <f>SUM(G$5:G6)</f>
        <v>38.519999999999996</v>
      </c>
      <c r="L6" s="21">
        <f t="shared" ref="L6:L46" si="2">0.85*H6</f>
        <v>25.652999999999999</v>
      </c>
      <c r="M6" s="21">
        <f t="shared" ref="M6:M46" si="3">1.15*H6</f>
        <v>34.706999999999994</v>
      </c>
    </row>
    <row r="7" spans="2:13" ht="15.75" customHeight="1" x14ac:dyDescent="0.25">
      <c r="B7" s="2">
        <v>53003</v>
      </c>
      <c r="C7" s="2">
        <v>52803</v>
      </c>
      <c r="D7" s="20">
        <v>47.7</v>
      </c>
      <c r="E7" s="20">
        <v>43.7</v>
      </c>
      <c r="F7" s="20">
        <v>46.239999999999995</v>
      </c>
      <c r="G7" s="20">
        <v>54.070000000000007</v>
      </c>
      <c r="H7" s="22">
        <f>SUM(D$5:D7)</f>
        <v>77.88</v>
      </c>
      <c r="I7" s="22">
        <f>SUM(E$5:E7)</f>
        <v>65.22</v>
      </c>
      <c r="J7" s="22">
        <f>SUM(F$5:F7)</f>
        <v>74.97999999999999</v>
      </c>
      <c r="K7" s="22">
        <f>SUM(G$5:G7)</f>
        <v>92.59</v>
      </c>
      <c r="L7" s="21">
        <f t="shared" si="2"/>
        <v>66.197999999999993</v>
      </c>
      <c r="M7" s="21">
        <f t="shared" si="3"/>
        <v>89.561999999999983</v>
      </c>
    </row>
    <row r="8" spans="2:13" x14ac:dyDescent="0.25">
      <c r="B8" s="2">
        <v>52803</v>
      </c>
      <c r="C8" s="2">
        <v>52821</v>
      </c>
      <c r="D8" s="20">
        <v>2.4900000000000002</v>
      </c>
      <c r="E8" s="20">
        <v>3.37</v>
      </c>
      <c r="F8" s="20">
        <v>3.75</v>
      </c>
      <c r="G8" s="20">
        <v>3.93</v>
      </c>
      <c r="H8" s="22">
        <f>SUM(D$5:D8)</f>
        <v>80.36999999999999</v>
      </c>
      <c r="I8" s="22">
        <f>SUM(E$5:E8)</f>
        <v>68.59</v>
      </c>
      <c r="J8" s="22">
        <f>SUM(F$5:F8)</f>
        <v>78.72999999999999</v>
      </c>
      <c r="K8" s="22">
        <f>SUM(G$5:G8)</f>
        <v>96.52000000000001</v>
      </c>
      <c r="L8" s="21">
        <f t="shared" si="2"/>
        <v>68.314499999999995</v>
      </c>
      <c r="M8" s="21">
        <f t="shared" si="3"/>
        <v>92.425499999999985</v>
      </c>
    </row>
    <row r="9" spans="2:13" x14ac:dyDescent="0.25">
      <c r="B9" s="2">
        <v>52821</v>
      </c>
      <c r="C9" s="2">
        <v>52820</v>
      </c>
      <c r="D9" s="20">
        <v>0</v>
      </c>
      <c r="E9" s="20">
        <v>0</v>
      </c>
      <c r="F9" s="20">
        <v>0</v>
      </c>
      <c r="G9" s="20">
        <v>0</v>
      </c>
      <c r="H9" s="22">
        <f>SUM(D$5:D9)</f>
        <v>80.36999999999999</v>
      </c>
      <c r="I9" s="22">
        <f>SUM(E$5:E9)</f>
        <v>68.59</v>
      </c>
      <c r="J9" s="22">
        <f>SUM(F$5:F9)</f>
        <v>78.72999999999999</v>
      </c>
      <c r="K9" s="22">
        <f>SUM(G$5:G9)</f>
        <v>96.52000000000001</v>
      </c>
      <c r="L9" s="21">
        <f t="shared" si="2"/>
        <v>68.314499999999995</v>
      </c>
      <c r="M9" s="21">
        <f t="shared" si="3"/>
        <v>92.425499999999985</v>
      </c>
    </row>
    <row r="10" spans="2:13" x14ac:dyDescent="0.25">
      <c r="B10" s="15">
        <v>52820</v>
      </c>
      <c r="C10" s="2">
        <v>52666</v>
      </c>
      <c r="D10" s="20">
        <v>6.8900000000000006</v>
      </c>
      <c r="E10" s="20">
        <v>8.2799999999999994</v>
      </c>
      <c r="F10" s="20">
        <v>9.01</v>
      </c>
      <c r="G10" s="20">
        <v>10.91</v>
      </c>
      <c r="H10" s="22">
        <f>SUM(D$5:D10)</f>
        <v>87.259999999999991</v>
      </c>
      <c r="I10" s="22">
        <f>SUM(E$5:E10)</f>
        <v>76.87</v>
      </c>
      <c r="J10" s="22">
        <f>SUM(F$5:F10)</f>
        <v>87.74</v>
      </c>
      <c r="K10" s="22">
        <f>SUM(G$5:G10)</f>
        <v>107.43</v>
      </c>
      <c r="L10" s="21">
        <f t="shared" si="2"/>
        <v>74.170999999999992</v>
      </c>
      <c r="M10" s="21">
        <f t="shared" si="3"/>
        <v>100.34899999999998</v>
      </c>
    </row>
    <row r="11" spans="2:13" x14ac:dyDescent="0.25">
      <c r="B11" s="15">
        <v>52666</v>
      </c>
      <c r="C11" s="2">
        <v>52767</v>
      </c>
      <c r="D11" s="20">
        <v>1.1100000000000001</v>
      </c>
      <c r="E11" s="20">
        <v>1.3</v>
      </c>
      <c r="F11" s="20">
        <v>1.5</v>
      </c>
      <c r="G11" s="20">
        <v>2.1800000000000002</v>
      </c>
      <c r="H11" s="22">
        <f>SUM(D$5:D11)</f>
        <v>88.36999999999999</v>
      </c>
      <c r="I11" s="22">
        <f>SUM(E$5:E11)</f>
        <v>78.17</v>
      </c>
      <c r="J11" s="22">
        <f>SUM(F$5:F11)</f>
        <v>89.24</v>
      </c>
      <c r="K11" s="22">
        <f>SUM(G$5:G11)</f>
        <v>109.61000000000001</v>
      </c>
      <c r="L11" s="21">
        <f t="shared" si="2"/>
        <v>75.114499999999992</v>
      </c>
      <c r="M11" s="21">
        <f t="shared" si="3"/>
        <v>101.62549999999997</v>
      </c>
    </row>
    <row r="12" spans="2:13" x14ac:dyDescent="0.25">
      <c r="B12" s="2">
        <v>52767</v>
      </c>
      <c r="C12" s="2">
        <v>50759</v>
      </c>
      <c r="D12" s="20">
        <v>4.24</v>
      </c>
      <c r="E12" s="20">
        <v>4.25</v>
      </c>
      <c r="F12" s="20">
        <v>4.8600000000000003</v>
      </c>
      <c r="G12" s="20">
        <v>6.49</v>
      </c>
      <c r="H12" s="22">
        <f>SUM(D$5:D12)</f>
        <v>92.609999999999985</v>
      </c>
      <c r="I12" s="22">
        <f>SUM(E$5:E12)</f>
        <v>82.42</v>
      </c>
      <c r="J12" s="22">
        <f>SUM(F$5:F12)</f>
        <v>94.1</v>
      </c>
      <c r="K12" s="22">
        <f>SUM(G$5:G12)</f>
        <v>116.10000000000001</v>
      </c>
      <c r="L12" s="21">
        <f t="shared" si="2"/>
        <v>78.718499999999992</v>
      </c>
      <c r="M12" s="21">
        <f t="shared" si="3"/>
        <v>106.50149999999998</v>
      </c>
    </row>
    <row r="13" spans="2:13" x14ac:dyDescent="0.25">
      <c r="B13" s="2">
        <v>50759</v>
      </c>
      <c r="C13" s="2">
        <v>50758</v>
      </c>
      <c r="D13" s="20">
        <v>0</v>
      </c>
      <c r="E13" s="20">
        <v>0</v>
      </c>
      <c r="F13" s="20">
        <v>0</v>
      </c>
      <c r="G13" s="20">
        <v>0</v>
      </c>
      <c r="H13" s="22">
        <f>SUM(D$5:D13)</f>
        <v>92.609999999999985</v>
      </c>
      <c r="I13" s="22">
        <f>SUM(E$5:E13)</f>
        <v>82.42</v>
      </c>
      <c r="J13" s="22">
        <f>SUM(F$5:F13)</f>
        <v>94.1</v>
      </c>
      <c r="K13" s="22">
        <f>SUM(G$5:G13)</f>
        <v>116.10000000000001</v>
      </c>
      <c r="L13" s="21">
        <f t="shared" si="2"/>
        <v>78.718499999999992</v>
      </c>
      <c r="M13" s="21">
        <f t="shared" si="3"/>
        <v>106.50149999999998</v>
      </c>
    </row>
    <row r="14" spans="2:13" x14ac:dyDescent="0.25">
      <c r="B14" s="2">
        <v>50758</v>
      </c>
      <c r="C14" s="2">
        <v>50760</v>
      </c>
      <c r="D14" s="20">
        <v>4.67</v>
      </c>
      <c r="E14" s="20">
        <v>4.16</v>
      </c>
      <c r="F14" s="20">
        <v>4.3</v>
      </c>
      <c r="G14" s="20">
        <v>7.41</v>
      </c>
      <c r="H14" s="22">
        <f>SUM(D$5:D14)</f>
        <v>97.279999999999987</v>
      </c>
      <c r="I14" s="22">
        <f>SUM(E$5:E14)</f>
        <v>86.58</v>
      </c>
      <c r="J14" s="22">
        <f>SUM(F$5:F14)</f>
        <v>98.399999999999991</v>
      </c>
      <c r="K14" s="22">
        <f>SUM(G$5:G14)</f>
        <v>123.51</v>
      </c>
      <c r="L14" s="21">
        <f t="shared" si="2"/>
        <v>82.687999999999988</v>
      </c>
      <c r="M14" s="21">
        <f t="shared" si="3"/>
        <v>111.87199999999997</v>
      </c>
    </row>
    <row r="15" spans="2:13" x14ac:dyDescent="0.25">
      <c r="B15" s="15">
        <v>50760</v>
      </c>
      <c r="C15" s="2">
        <v>50486</v>
      </c>
      <c r="D15" s="20">
        <v>0</v>
      </c>
      <c r="E15" s="20">
        <v>0</v>
      </c>
      <c r="F15" s="20">
        <v>0</v>
      </c>
      <c r="G15" s="20">
        <v>0</v>
      </c>
      <c r="H15" s="22">
        <f>SUM(D$5:D15)</f>
        <v>97.279999999999987</v>
      </c>
      <c r="I15" s="22">
        <f>SUM(E$5:E15)</f>
        <v>86.58</v>
      </c>
      <c r="J15" s="22">
        <f>SUM(F$5:F15)</f>
        <v>98.399999999999991</v>
      </c>
      <c r="K15" s="22">
        <f>SUM(G$5:G15)</f>
        <v>123.51</v>
      </c>
      <c r="L15" s="21">
        <f t="shared" si="2"/>
        <v>82.687999999999988</v>
      </c>
      <c r="M15" s="21">
        <f t="shared" si="3"/>
        <v>111.87199999999997</v>
      </c>
    </row>
    <row r="16" spans="2:13" x14ac:dyDescent="0.25">
      <c r="B16" s="15">
        <v>50486</v>
      </c>
      <c r="C16" s="2">
        <v>50942</v>
      </c>
      <c r="D16" s="20">
        <v>163.20999999999998</v>
      </c>
      <c r="E16" s="20">
        <v>92.17</v>
      </c>
      <c r="F16" s="20">
        <v>117.37</v>
      </c>
      <c r="G16" s="20">
        <v>241.11</v>
      </c>
      <c r="H16" s="22">
        <f>SUM(D$5:D16)</f>
        <v>260.48999999999995</v>
      </c>
      <c r="I16" s="22">
        <f>SUM(E$5:E16)</f>
        <v>178.75</v>
      </c>
      <c r="J16" s="22">
        <f>SUM(F$5:F16)</f>
        <v>215.76999999999998</v>
      </c>
      <c r="K16" s="22">
        <f>SUM(G$5:G16)</f>
        <v>364.62</v>
      </c>
      <c r="L16" s="21">
        <f t="shared" si="2"/>
        <v>221.41649999999996</v>
      </c>
      <c r="M16" s="21">
        <f t="shared" si="3"/>
        <v>299.56349999999992</v>
      </c>
    </row>
    <row r="17" spans="2:13" x14ac:dyDescent="0.25">
      <c r="B17" s="15">
        <v>50942</v>
      </c>
      <c r="C17" s="2">
        <v>52770</v>
      </c>
      <c r="D17" s="20">
        <v>58.459999999999994</v>
      </c>
      <c r="E17" s="20">
        <v>38.6</v>
      </c>
      <c r="F17" s="20">
        <v>43.64</v>
      </c>
      <c r="G17" s="20">
        <v>56.03</v>
      </c>
      <c r="H17" s="22">
        <f>SUM(D$5:D17)</f>
        <v>318.94999999999993</v>
      </c>
      <c r="I17" s="22">
        <f>SUM(E$5:E17)</f>
        <v>217.35</v>
      </c>
      <c r="J17" s="22">
        <f>SUM(F$5:F17)</f>
        <v>259.40999999999997</v>
      </c>
      <c r="K17" s="22">
        <f>SUM(G$5:G17)</f>
        <v>420.65</v>
      </c>
      <c r="L17" s="21">
        <f t="shared" si="2"/>
        <v>271.10749999999996</v>
      </c>
      <c r="M17" s="21">
        <f t="shared" si="3"/>
        <v>366.7924999999999</v>
      </c>
    </row>
    <row r="18" spans="2:13" x14ac:dyDescent="0.25">
      <c r="B18" s="2">
        <v>52770</v>
      </c>
      <c r="C18" s="2">
        <v>52769</v>
      </c>
      <c r="D18" s="20">
        <v>3.96</v>
      </c>
      <c r="E18" s="20">
        <v>3.3</v>
      </c>
      <c r="F18" s="20">
        <v>3.57</v>
      </c>
      <c r="G18" s="20">
        <v>4.8899999999999997</v>
      </c>
      <c r="H18" s="22">
        <f>SUM(D$5:D18)</f>
        <v>322.90999999999991</v>
      </c>
      <c r="I18" s="22">
        <f>SUM(E$5:E18)</f>
        <v>220.65</v>
      </c>
      <c r="J18" s="22">
        <f>SUM(F$5:F18)</f>
        <v>262.97999999999996</v>
      </c>
      <c r="K18" s="22">
        <f>SUM(G$5:G18)</f>
        <v>425.53999999999996</v>
      </c>
      <c r="L18" s="21">
        <f t="shared" si="2"/>
        <v>274.47349999999994</v>
      </c>
      <c r="M18" s="21">
        <f t="shared" si="3"/>
        <v>371.34649999999988</v>
      </c>
    </row>
    <row r="19" spans="2:13" x14ac:dyDescent="0.25">
      <c r="B19" s="2">
        <v>52769</v>
      </c>
      <c r="C19" s="2">
        <v>52826</v>
      </c>
      <c r="D19" s="20">
        <v>4.2</v>
      </c>
      <c r="E19" s="20">
        <v>3.8</v>
      </c>
      <c r="F19" s="20">
        <v>4.16</v>
      </c>
      <c r="G19" s="20">
        <v>7.27</v>
      </c>
      <c r="H19" s="22">
        <f>SUM(D$5:D19)</f>
        <v>327.1099999999999</v>
      </c>
      <c r="I19" s="22">
        <f>SUM(E$5:E19)</f>
        <v>224.45000000000002</v>
      </c>
      <c r="J19" s="22">
        <f>SUM(F$5:F19)</f>
        <v>267.14</v>
      </c>
      <c r="K19" s="22">
        <f>SUM(G$5:G19)</f>
        <v>432.80999999999995</v>
      </c>
      <c r="L19" s="21">
        <f t="shared" si="2"/>
        <v>278.04349999999988</v>
      </c>
      <c r="M19" s="21">
        <f t="shared" si="3"/>
        <v>376.17649999999986</v>
      </c>
    </row>
    <row r="20" spans="2:13" x14ac:dyDescent="0.25">
      <c r="B20" s="2">
        <v>52826</v>
      </c>
      <c r="C20" s="2">
        <v>52825</v>
      </c>
      <c r="D20" s="20">
        <v>2.6399999999999997</v>
      </c>
      <c r="E20" s="20">
        <v>2.36</v>
      </c>
      <c r="F20" s="20">
        <v>3.17</v>
      </c>
      <c r="G20" s="20">
        <v>4.51</v>
      </c>
      <c r="H20" s="22">
        <f>SUM(D$5:D20)</f>
        <v>329.74999999999989</v>
      </c>
      <c r="I20" s="22">
        <f>SUM(E$5:E20)</f>
        <v>226.81000000000003</v>
      </c>
      <c r="J20" s="22">
        <f>SUM(F$5:F20)</f>
        <v>270.31</v>
      </c>
      <c r="K20" s="22">
        <f>SUM(G$5:G20)</f>
        <v>437.31999999999994</v>
      </c>
      <c r="L20" s="21">
        <f t="shared" si="2"/>
        <v>280.28749999999991</v>
      </c>
      <c r="M20" s="21">
        <f t="shared" si="3"/>
        <v>379.21249999999986</v>
      </c>
    </row>
    <row r="21" spans="2:13" x14ac:dyDescent="0.25">
      <c r="B21" s="15">
        <v>52825</v>
      </c>
      <c r="C21" s="2">
        <v>50784</v>
      </c>
      <c r="D21" s="20">
        <v>0</v>
      </c>
      <c r="E21" s="20">
        <v>0</v>
      </c>
      <c r="F21" s="20">
        <v>0</v>
      </c>
      <c r="G21" s="20">
        <v>0</v>
      </c>
      <c r="H21" s="22">
        <f>SUM(D$5:D21)</f>
        <v>329.74999999999989</v>
      </c>
      <c r="I21" s="22">
        <f>SUM(E$5:E21)</f>
        <v>226.81000000000003</v>
      </c>
      <c r="J21" s="22">
        <f>SUM(F$5:F21)</f>
        <v>270.31</v>
      </c>
      <c r="K21" s="22">
        <f>SUM(G$5:G21)</f>
        <v>437.31999999999994</v>
      </c>
      <c r="L21" s="21">
        <f t="shared" si="2"/>
        <v>280.28749999999991</v>
      </c>
      <c r="M21" s="21">
        <f t="shared" si="3"/>
        <v>379.21249999999986</v>
      </c>
    </row>
    <row r="22" spans="2:13" x14ac:dyDescent="0.25">
      <c r="B22" s="15">
        <v>50784</v>
      </c>
      <c r="C22" s="2">
        <v>52781</v>
      </c>
      <c r="D22" s="20">
        <v>0</v>
      </c>
      <c r="E22" s="20">
        <v>0</v>
      </c>
      <c r="F22" s="20">
        <v>0</v>
      </c>
      <c r="G22" s="20">
        <v>0</v>
      </c>
      <c r="H22" s="22">
        <f>SUM(D$5:D22)</f>
        <v>329.74999999999989</v>
      </c>
      <c r="I22" s="22">
        <f>SUM(E$5:E22)</f>
        <v>226.81000000000003</v>
      </c>
      <c r="J22" s="22">
        <f>SUM(F$5:F22)</f>
        <v>270.31</v>
      </c>
      <c r="K22" s="22">
        <f>SUM(G$5:G22)</f>
        <v>437.31999999999994</v>
      </c>
      <c r="L22" s="21">
        <f t="shared" si="2"/>
        <v>280.28749999999991</v>
      </c>
      <c r="M22" s="21">
        <f t="shared" si="3"/>
        <v>379.21249999999986</v>
      </c>
    </row>
    <row r="23" spans="2:13" x14ac:dyDescent="0.25">
      <c r="B23" s="15">
        <v>52781</v>
      </c>
      <c r="C23" s="2">
        <v>50923</v>
      </c>
      <c r="D23" s="20">
        <v>0</v>
      </c>
      <c r="E23" s="20">
        <v>0</v>
      </c>
      <c r="F23" s="20">
        <v>0</v>
      </c>
      <c r="G23" s="20">
        <v>0</v>
      </c>
      <c r="H23" s="22">
        <f>SUM(D$5:D23)</f>
        <v>329.74999999999989</v>
      </c>
      <c r="I23" s="22">
        <f>SUM(E$5:E23)</f>
        <v>226.81000000000003</v>
      </c>
      <c r="J23" s="22">
        <f>SUM(F$5:F23)</f>
        <v>270.31</v>
      </c>
      <c r="K23" s="22">
        <f>SUM(G$5:G23)</f>
        <v>437.31999999999994</v>
      </c>
      <c r="L23" s="21">
        <f t="shared" si="2"/>
        <v>280.28749999999991</v>
      </c>
      <c r="M23" s="21">
        <f t="shared" si="3"/>
        <v>379.21249999999986</v>
      </c>
    </row>
    <row r="24" spans="2:13" x14ac:dyDescent="0.25">
      <c r="B24" s="2">
        <v>50923</v>
      </c>
      <c r="C24" s="2">
        <v>50922</v>
      </c>
      <c r="D24" s="20">
        <v>22.98</v>
      </c>
      <c r="E24" s="20">
        <v>23.51</v>
      </c>
      <c r="F24" s="20">
        <v>37.9</v>
      </c>
      <c r="G24" s="20">
        <v>72.48</v>
      </c>
      <c r="H24" s="22">
        <f>SUM(D$5:D24)</f>
        <v>352.7299999999999</v>
      </c>
      <c r="I24" s="22">
        <f>SUM(E$5:E24)</f>
        <v>250.32000000000002</v>
      </c>
      <c r="J24" s="22">
        <f>SUM(F$5:F24)</f>
        <v>308.20999999999998</v>
      </c>
      <c r="K24" s="22">
        <f>SUM(G$5:G24)</f>
        <v>509.79999999999995</v>
      </c>
      <c r="L24" s="21">
        <f t="shared" si="2"/>
        <v>299.82049999999992</v>
      </c>
      <c r="M24" s="21">
        <f t="shared" si="3"/>
        <v>405.63949999999988</v>
      </c>
    </row>
    <row r="25" spans="2:13" x14ac:dyDescent="0.25">
      <c r="B25" s="2">
        <v>50922</v>
      </c>
      <c r="C25" s="2">
        <v>55000</v>
      </c>
      <c r="D25" s="20">
        <v>35.339999999999996</v>
      </c>
      <c r="E25" s="20">
        <v>49.98</v>
      </c>
      <c r="F25" s="20">
        <v>61.95</v>
      </c>
      <c r="G25" s="20">
        <v>86.82</v>
      </c>
      <c r="H25" s="22">
        <f>SUM(D$5:D25)</f>
        <v>388.06999999999988</v>
      </c>
      <c r="I25" s="22">
        <f>SUM(E$5:E25)</f>
        <v>300.3</v>
      </c>
      <c r="J25" s="22">
        <f>SUM(F$5:F25)</f>
        <v>370.15999999999997</v>
      </c>
      <c r="K25" s="22">
        <f>SUM(G$5:G25)</f>
        <v>596.61999999999989</v>
      </c>
      <c r="L25" s="21">
        <f t="shared" si="2"/>
        <v>329.85949999999991</v>
      </c>
      <c r="M25" s="21">
        <f t="shared" si="3"/>
        <v>446.28049999999985</v>
      </c>
    </row>
    <row r="26" spans="2:13" x14ac:dyDescent="0.25">
      <c r="B26" s="2">
        <v>55000</v>
      </c>
      <c r="C26" s="2">
        <v>50514</v>
      </c>
      <c r="D26" s="20">
        <v>0</v>
      </c>
      <c r="E26" s="20">
        <v>0</v>
      </c>
      <c r="F26" s="20">
        <v>0</v>
      </c>
      <c r="G26" s="20">
        <v>0</v>
      </c>
      <c r="H26" s="22">
        <f>SUM(D$5:D26)</f>
        <v>388.06999999999988</v>
      </c>
      <c r="I26" s="22">
        <f>SUM(E$5:E26)</f>
        <v>300.3</v>
      </c>
      <c r="J26" s="22">
        <f>SUM(F$5:F26)</f>
        <v>370.15999999999997</v>
      </c>
      <c r="K26" s="22">
        <f>SUM(G$5:G26)</f>
        <v>596.61999999999989</v>
      </c>
      <c r="L26" s="21">
        <f t="shared" si="2"/>
        <v>329.85949999999991</v>
      </c>
      <c r="M26" s="21">
        <f t="shared" si="3"/>
        <v>446.28049999999985</v>
      </c>
    </row>
    <row r="27" spans="2:13" x14ac:dyDescent="0.25">
      <c r="B27" s="15">
        <v>50514</v>
      </c>
      <c r="C27" s="2">
        <v>50636</v>
      </c>
      <c r="D27" s="20">
        <v>28.930000000000003</v>
      </c>
      <c r="E27" s="20">
        <v>25.740000000000002</v>
      </c>
      <c r="F27" s="20">
        <v>32.549999999999997</v>
      </c>
      <c r="G27" s="20">
        <v>61.15</v>
      </c>
      <c r="H27" s="22">
        <f>SUM(D$5:D27)</f>
        <v>416.99999999999989</v>
      </c>
      <c r="I27" s="22">
        <f>SUM(E$5:E27)</f>
        <v>326.04000000000002</v>
      </c>
      <c r="J27" s="22">
        <f>SUM(F$5:F27)</f>
        <v>402.71</v>
      </c>
      <c r="K27" s="22">
        <f>SUM(G$5:G27)</f>
        <v>657.76999999999987</v>
      </c>
      <c r="L27" s="21">
        <f t="shared" si="2"/>
        <v>354.44999999999987</v>
      </c>
      <c r="M27" s="21">
        <f t="shared" si="3"/>
        <v>479.54999999999984</v>
      </c>
    </row>
    <row r="28" spans="2:13" x14ac:dyDescent="0.25">
      <c r="B28" s="15">
        <v>50636</v>
      </c>
      <c r="C28" s="2">
        <v>55001</v>
      </c>
      <c r="D28" s="20">
        <v>0</v>
      </c>
      <c r="E28" s="20">
        <v>0</v>
      </c>
      <c r="F28" s="20">
        <v>0</v>
      </c>
      <c r="G28" s="20">
        <v>0</v>
      </c>
      <c r="H28" s="22">
        <f>SUM(D$5:D28)</f>
        <v>416.99999999999989</v>
      </c>
      <c r="I28" s="22">
        <f>SUM(E$5:E28)</f>
        <v>326.04000000000002</v>
      </c>
      <c r="J28" s="22">
        <f>SUM(F$5:F28)</f>
        <v>402.71</v>
      </c>
      <c r="K28" s="22">
        <f>SUM(G$5:G28)</f>
        <v>657.76999999999987</v>
      </c>
      <c r="L28" s="21">
        <f t="shared" si="2"/>
        <v>354.44999999999987</v>
      </c>
      <c r="M28" s="21">
        <f t="shared" si="3"/>
        <v>479.54999999999984</v>
      </c>
    </row>
    <row r="29" spans="2:13" x14ac:dyDescent="0.25">
      <c r="B29" s="2">
        <v>55001</v>
      </c>
      <c r="C29" s="2">
        <v>55002</v>
      </c>
      <c r="D29" s="15">
        <v>6.7299999999999995</v>
      </c>
      <c r="E29" s="15">
        <v>6.6899999999999995</v>
      </c>
      <c r="F29" s="15">
        <v>10.83</v>
      </c>
      <c r="G29" s="15">
        <v>17.559999999999999</v>
      </c>
      <c r="H29" s="22">
        <f>SUM(D$5:D29)</f>
        <v>423.7299999999999</v>
      </c>
      <c r="I29" s="22">
        <f>SUM(E$5:E29)</f>
        <v>332.73</v>
      </c>
      <c r="J29" s="22">
        <f>SUM(F$5:F29)</f>
        <v>413.53999999999996</v>
      </c>
      <c r="K29" s="22">
        <f>SUM(G$5:G29)</f>
        <v>675.32999999999981</v>
      </c>
      <c r="L29" s="21">
        <f t="shared" si="2"/>
        <v>360.17049999999989</v>
      </c>
      <c r="M29" s="21">
        <f t="shared" si="3"/>
        <v>487.28949999999986</v>
      </c>
    </row>
    <row r="30" spans="2:13" x14ac:dyDescent="0.25">
      <c r="B30" s="2">
        <v>55002</v>
      </c>
      <c r="C30" s="2">
        <v>55003</v>
      </c>
      <c r="D30" s="15">
        <v>24.78</v>
      </c>
      <c r="E30" s="15">
        <v>22.759999999999998</v>
      </c>
      <c r="F30" s="15">
        <v>40.1</v>
      </c>
      <c r="G30" s="15">
        <v>53.11</v>
      </c>
      <c r="H30" s="22">
        <f>SUM(D$5:D30)</f>
        <v>448.50999999999988</v>
      </c>
      <c r="I30" s="22">
        <f>SUM(E$5:E30)</f>
        <v>355.49</v>
      </c>
      <c r="J30" s="22">
        <f>SUM(F$5:F30)</f>
        <v>453.64</v>
      </c>
      <c r="K30" s="22">
        <f>SUM(G$5:G30)</f>
        <v>728.43999999999983</v>
      </c>
      <c r="L30" s="21">
        <f t="shared" si="2"/>
        <v>381.23349999999988</v>
      </c>
      <c r="M30" s="21">
        <f t="shared" si="3"/>
        <v>515.78649999999982</v>
      </c>
    </row>
    <row r="31" spans="2:13" x14ac:dyDescent="0.25">
      <c r="B31" s="2">
        <v>55003</v>
      </c>
      <c r="C31" s="2">
        <v>50551</v>
      </c>
      <c r="D31" s="15">
        <v>6.35</v>
      </c>
      <c r="E31" s="15">
        <v>4.04</v>
      </c>
      <c r="F31" s="15">
        <v>7.16</v>
      </c>
      <c r="G31" s="15">
        <v>7.04</v>
      </c>
      <c r="H31" s="22">
        <f>SUM(D$5:D31)</f>
        <v>454.8599999999999</v>
      </c>
      <c r="I31" s="22">
        <f>SUM(E$5:E31)</f>
        <v>359.53000000000003</v>
      </c>
      <c r="J31" s="22">
        <f>SUM(F$5:F31)</f>
        <v>460.8</v>
      </c>
      <c r="K31" s="22">
        <f>SUM(G$5:G31)</f>
        <v>735.47999999999979</v>
      </c>
      <c r="L31" s="21">
        <f t="shared" si="2"/>
        <v>386.63099999999991</v>
      </c>
      <c r="M31" s="21">
        <f t="shared" si="3"/>
        <v>523.08899999999983</v>
      </c>
    </row>
    <row r="32" spans="2:13" x14ac:dyDescent="0.25">
      <c r="B32" s="2">
        <v>50551</v>
      </c>
      <c r="C32" s="2">
        <v>50665</v>
      </c>
      <c r="D32" s="15">
        <v>19.82</v>
      </c>
      <c r="E32" s="15">
        <v>12.41</v>
      </c>
      <c r="F32" s="15">
        <v>14.07</v>
      </c>
      <c r="G32" s="15">
        <v>14.77</v>
      </c>
      <c r="H32" s="22">
        <f>SUM(D$5:D32)</f>
        <v>474.67999999999989</v>
      </c>
      <c r="I32" s="22">
        <f>SUM(E$5:E32)</f>
        <v>371.94000000000005</v>
      </c>
      <c r="J32" s="22">
        <f>SUM(F$5:F32)</f>
        <v>474.87</v>
      </c>
      <c r="K32" s="22">
        <f>SUM(G$5:G32)</f>
        <v>750.24999999999977</v>
      </c>
      <c r="L32" s="21">
        <f t="shared" si="2"/>
        <v>403.47799999999989</v>
      </c>
      <c r="M32" s="21">
        <f t="shared" si="3"/>
        <v>545.88199999999983</v>
      </c>
    </row>
    <row r="33" spans="2:13" x14ac:dyDescent="0.25">
      <c r="B33" s="2">
        <v>50665</v>
      </c>
      <c r="C33" s="2">
        <v>55004</v>
      </c>
      <c r="D33" s="15">
        <v>0</v>
      </c>
      <c r="E33" s="15">
        <v>0</v>
      </c>
      <c r="F33" s="15">
        <v>0</v>
      </c>
      <c r="G33" s="15">
        <v>0</v>
      </c>
      <c r="H33" s="22">
        <f>SUM(D$5:D33)</f>
        <v>474.67999999999989</v>
      </c>
      <c r="I33" s="22">
        <f>SUM(E$5:E33)</f>
        <v>371.94000000000005</v>
      </c>
      <c r="J33" s="22">
        <f>SUM(F$5:F33)</f>
        <v>474.87</v>
      </c>
      <c r="K33" s="22">
        <f>SUM(G$5:G33)</f>
        <v>750.24999999999977</v>
      </c>
      <c r="L33" s="21">
        <f t="shared" si="2"/>
        <v>403.47799999999989</v>
      </c>
      <c r="M33" s="21">
        <f t="shared" si="3"/>
        <v>545.88199999999983</v>
      </c>
    </row>
    <row r="34" spans="2:13" x14ac:dyDescent="0.25">
      <c r="B34" s="2">
        <v>55004</v>
      </c>
      <c r="C34" s="2">
        <v>50906</v>
      </c>
      <c r="D34" s="15">
        <v>18.260000000000002</v>
      </c>
      <c r="E34" s="15">
        <v>17.66</v>
      </c>
      <c r="F34" s="15">
        <v>23.43</v>
      </c>
      <c r="G34" s="15">
        <v>26.1</v>
      </c>
      <c r="H34" s="22">
        <f>SUM(D$5:D34)</f>
        <v>492.93999999999988</v>
      </c>
      <c r="I34" s="22">
        <f>SUM(E$5:E34)</f>
        <v>389.60000000000008</v>
      </c>
      <c r="J34" s="22">
        <f>SUM(F$5:F34)</f>
        <v>498.3</v>
      </c>
      <c r="K34" s="22">
        <f>SUM(G$5:G34)</f>
        <v>776.3499999999998</v>
      </c>
      <c r="L34" s="21">
        <f t="shared" si="2"/>
        <v>418.99899999999991</v>
      </c>
      <c r="M34" s="21">
        <f t="shared" si="3"/>
        <v>566.88099999999986</v>
      </c>
    </row>
    <row r="35" spans="2:13" x14ac:dyDescent="0.25">
      <c r="B35" s="2">
        <v>50906</v>
      </c>
      <c r="C35" s="2">
        <v>50669</v>
      </c>
      <c r="D35" s="15">
        <v>34.380000000000003</v>
      </c>
      <c r="E35" s="15">
        <v>18.29</v>
      </c>
      <c r="F35" s="15">
        <v>23.17</v>
      </c>
      <c r="G35" s="15">
        <v>23.27</v>
      </c>
      <c r="H35" s="22">
        <f>SUM(D$5:D35)</f>
        <v>527.31999999999994</v>
      </c>
      <c r="I35" s="22">
        <f>SUM(E$5:E35)</f>
        <v>407.8900000000001</v>
      </c>
      <c r="J35" s="22">
        <f>SUM(F$5:F35)</f>
        <v>521.47</v>
      </c>
      <c r="K35" s="22">
        <f>SUM(G$5:G35)</f>
        <v>799.61999999999978</v>
      </c>
      <c r="L35" s="21">
        <f t="shared" si="2"/>
        <v>448.22199999999992</v>
      </c>
      <c r="M35" s="21">
        <f t="shared" si="3"/>
        <v>606.41799999999989</v>
      </c>
    </row>
    <row r="36" spans="2:13" x14ac:dyDescent="0.25">
      <c r="B36" s="2">
        <v>50669</v>
      </c>
      <c r="C36" s="2">
        <v>50670</v>
      </c>
      <c r="D36" s="15">
        <v>7.48</v>
      </c>
      <c r="E36" s="15">
        <v>5.39</v>
      </c>
      <c r="F36" s="15">
        <v>5.41</v>
      </c>
      <c r="G36" s="15">
        <v>5.62</v>
      </c>
      <c r="H36" s="22">
        <f>SUM(D$5:D36)</f>
        <v>534.79999999999995</v>
      </c>
      <c r="I36" s="22">
        <f>SUM(E$5:E36)</f>
        <v>413.28000000000009</v>
      </c>
      <c r="J36" s="22">
        <f>SUM(F$5:F36)</f>
        <v>526.88</v>
      </c>
      <c r="K36" s="22">
        <f>SUM(G$5:G36)</f>
        <v>805.23999999999978</v>
      </c>
      <c r="L36" s="21">
        <f t="shared" si="2"/>
        <v>454.57999999999993</v>
      </c>
      <c r="M36" s="21">
        <f t="shared" si="3"/>
        <v>615.01999999999987</v>
      </c>
    </row>
    <row r="37" spans="2:13" x14ac:dyDescent="0.25">
      <c r="B37" s="15">
        <v>50670</v>
      </c>
      <c r="C37" s="2">
        <v>50678</v>
      </c>
      <c r="D37" s="15">
        <v>35.980000000000004</v>
      </c>
      <c r="E37" s="15">
        <v>24.139999999999997</v>
      </c>
      <c r="F37" s="15">
        <v>27.31</v>
      </c>
      <c r="G37" s="15">
        <v>25.47</v>
      </c>
      <c r="H37" s="22">
        <f>SUM(D$5:D37)</f>
        <v>570.78</v>
      </c>
      <c r="I37" s="22">
        <f>SUM(E$5:E37)</f>
        <v>437.42000000000007</v>
      </c>
      <c r="J37" s="22">
        <f>SUM(F$5:F37)</f>
        <v>554.18999999999994</v>
      </c>
      <c r="K37" s="22">
        <f>SUM(G$5:G37)</f>
        <v>830.70999999999981</v>
      </c>
      <c r="L37" s="21">
        <f t="shared" si="2"/>
        <v>485.16299999999995</v>
      </c>
      <c r="M37" s="21">
        <f t="shared" si="3"/>
        <v>656.39699999999993</v>
      </c>
    </row>
    <row r="38" spans="2:13" x14ac:dyDescent="0.25">
      <c r="B38" s="2">
        <v>50678</v>
      </c>
      <c r="C38" s="2">
        <v>52815</v>
      </c>
      <c r="D38" s="15">
        <v>22.47</v>
      </c>
      <c r="E38" s="15">
        <v>5.45</v>
      </c>
      <c r="F38" s="15">
        <v>6.65</v>
      </c>
      <c r="G38" s="15">
        <v>6.41</v>
      </c>
      <c r="H38" s="22">
        <f>SUM(D$5:D38)</f>
        <v>593.25</v>
      </c>
      <c r="I38" s="22">
        <f>SUM(E$5:E38)</f>
        <v>442.87000000000006</v>
      </c>
      <c r="J38" s="22">
        <f>SUM(F$5:F38)</f>
        <v>560.83999999999992</v>
      </c>
      <c r="K38" s="22">
        <f>SUM(G$5:G38)</f>
        <v>837.11999999999978</v>
      </c>
      <c r="L38" s="21">
        <f t="shared" si="2"/>
        <v>504.26249999999999</v>
      </c>
      <c r="M38" s="21">
        <f t="shared" si="3"/>
        <v>682.23749999999995</v>
      </c>
    </row>
    <row r="39" spans="2:13" x14ac:dyDescent="0.25">
      <c r="B39" s="2">
        <v>52815</v>
      </c>
      <c r="C39" s="2">
        <v>50677</v>
      </c>
      <c r="D39" s="15">
        <v>5.52</v>
      </c>
      <c r="E39" s="15">
        <v>1.62</v>
      </c>
      <c r="F39" s="15">
        <v>1.96</v>
      </c>
      <c r="G39" s="15">
        <v>1.88</v>
      </c>
      <c r="H39" s="22">
        <f>SUM(D$5:D39)</f>
        <v>598.77</v>
      </c>
      <c r="I39" s="22">
        <f>SUM(E$5:E39)</f>
        <v>444.49000000000007</v>
      </c>
      <c r="J39" s="22">
        <f>SUM(F$5:F39)</f>
        <v>562.79999999999995</v>
      </c>
      <c r="K39" s="22">
        <f>SUM(G$5:G39)</f>
        <v>838.99999999999977</v>
      </c>
      <c r="L39" s="21">
        <f t="shared" si="2"/>
        <v>508.9545</v>
      </c>
      <c r="M39" s="21">
        <f t="shared" si="3"/>
        <v>688.58549999999991</v>
      </c>
    </row>
    <row r="40" spans="2:13" x14ac:dyDescent="0.25">
      <c r="B40" s="2">
        <v>50677</v>
      </c>
      <c r="C40" s="2">
        <v>52773</v>
      </c>
      <c r="D40" s="15">
        <v>7.17</v>
      </c>
      <c r="E40" s="15">
        <v>3.06</v>
      </c>
      <c r="F40" s="15">
        <v>3.36</v>
      </c>
      <c r="G40" s="15">
        <v>2.97</v>
      </c>
      <c r="H40" s="22">
        <f>SUM(D$5:D40)</f>
        <v>605.93999999999994</v>
      </c>
      <c r="I40" s="22">
        <f>SUM(E$5:E40)</f>
        <v>447.55000000000007</v>
      </c>
      <c r="J40" s="22">
        <f>SUM(F$5:F40)</f>
        <v>566.16</v>
      </c>
      <c r="K40" s="22">
        <f>SUM(G$5:G40)</f>
        <v>841.9699999999998</v>
      </c>
      <c r="L40" s="21">
        <f t="shared" si="2"/>
        <v>515.04899999999998</v>
      </c>
      <c r="M40" s="21">
        <f t="shared" si="3"/>
        <v>696.8309999999999</v>
      </c>
    </row>
    <row r="41" spans="2:13" x14ac:dyDescent="0.25">
      <c r="B41" s="2">
        <v>52773</v>
      </c>
      <c r="C41" s="2">
        <v>50643</v>
      </c>
      <c r="D41" s="15">
        <v>15.27</v>
      </c>
      <c r="E41" s="15">
        <v>5.92</v>
      </c>
      <c r="F41" s="15">
        <v>6.07</v>
      </c>
      <c r="G41" s="15">
        <v>6.61</v>
      </c>
      <c r="H41" s="22">
        <f>SUM(D$5:D41)</f>
        <v>621.20999999999992</v>
      </c>
      <c r="I41" s="22">
        <f>SUM(E$5:E41)</f>
        <v>453.47000000000008</v>
      </c>
      <c r="J41" s="22">
        <f>SUM(F$5:F41)</f>
        <v>572.23</v>
      </c>
      <c r="K41" s="22">
        <f>SUM(G$5:G41)</f>
        <v>848.57999999999981</v>
      </c>
      <c r="L41" s="21">
        <f t="shared" si="2"/>
        <v>528.02849999999989</v>
      </c>
      <c r="M41" s="21">
        <f t="shared" si="3"/>
        <v>714.39149999999984</v>
      </c>
    </row>
    <row r="42" spans="2:13" x14ac:dyDescent="0.25">
      <c r="B42" s="2">
        <v>50643</v>
      </c>
      <c r="C42" s="2">
        <v>50632</v>
      </c>
      <c r="D42" s="15">
        <v>75.55</v>
      </c>
      <c r="E42" s="15">
        <v>32.589999999999996</v>
      </c>
      <c r="F42" s="15">
        <v>42.62</v>
      </c>
      <c r="G42" s="15">
        <v>42.259999999999991</v>
      </c>
      <c r="H42" s="22">
        <f>SUM(D$5:D42)</f>
        <v>696.75999999999988</v>
      </c>
      <c r="I42" s="22">
        <f>SUM(E$5:E42)</f>
        <v>486.06000000000006</v>
      </c>
      <c r="J42" s="22">
        <f>SUM(F$5:F42)</f>
        <v>614.85</v>
      </c>
      <c r="K42" s="22">
        <f>SUM(G$5:G42)</f>
        <v>890.8399999999998</v>
      </c>
      <c r="L42" s="21">
        <f t="shared" si="2"/>
        <v>592.24599999999987</v>
      </c>
      <c r="M42" s="21">
        <f t="shared" si="3"/>
        <v>801.27399999999977</v>
      </c>
    </row>
    <row r="43" spans="2:13" x14ac:dyDescent="0.25">
      <c r="B43" s="2">
        <v>50632</v>
      </c>
      <c r="C43" s="2">
        <v>50550</v>
      </c>
      <c r="D43" s="15">
        <v>20.849999999999998</v>
      </c>
      <c r="E43" s="15">
        <v>12.889999999999999</v>
      </c>
      <c r="F43" s="15">
        <v>15.770000000000001</v>
      </c>
      <c r="G43" s="15">
        <v>22.040000000000003</v>
      </c>
      <c r="H43" s="22">
        <f>SUM(D$5:D43)</f>
        <v>717.6099999999999</v>
      </c>
      <c r="I43" s="22">
        <f>SUM(E$5:E43)</f>
        <v>498.95000000000005</v>
      </c>
      <c r="J43" s="22">
        <f>SUM(F$5:F43)</f>
        <v>630.62</v>
      </c>
      <c r="K43" s="22">
        <f>SUM(G$5:G43)</f>
        <v>912.87999999999977</v>
      </c>
      <c r="L43" s="21">
        <f t="shared" si="2"/>
        <v>609.96849999999995</v>
      </c>
      <c r="M43" s="21">
        <f t="shared" si="3"/>
        <v>825.25149999999985</v>
      </c>
    </row>
    <row r="44" spans="2:13" x14ac:dyDescent="0.25">
      <c r="B44" s="2">
        <v>50550</v>
      </c>
      <c r="C44" s="2">
        <v>50549</v>
      </c>
      <c r="D44" s="15">
        <v>35.96</v>
      </c>
      <c r="E44" s="15">
        <v>19.87</v>
      </c>
      <c r="F44" s="15">
        <v>39.619999999999997</v>
      </c>
      <c r="G44" s="15">
        <v>25.89</v>
      </c>
      <c r="H44" s="22">
        <f>SUM(D$5:D44)</f>
        <v>753.56999999999994</v>
      </c>
      <c r="I44" s="22">
        <f>SUM(E$5:E44)</f>
        <v>518.82000000000005</v>
      </c>
      <c r="J44" s="22">
        <f>SUM(F$5:F44)</f>
        <v>670.24</v>
      </c>
      <c r="K44" s="22">
        <f>SUM(G$5:G44)</f>
        <v>938.76999999999975</v>
      </c>
      <c r="L44" s="21">
        <f t="shared" si="2"/>
        <v>640.53449999999998</v>
      </c>
      <c r="M44" s="21">
        <f t="shared" si="3"/>
        <v>866.60549999999989</v>
      </c>
    </row>
    <row r="45" spans="2:13" x14ac:dyDescent="0.25">
      <c r="B45" s="2">
        <v>50549</v>
      </c>
      <c r="C45" s="2">
        <v>52260</v>
      </c>
      <c r="D45" s="15">
        <v>22.02</v>
      </c>
      <c r="E45" s="15">
        <v>24.929999999999996</v>
      </c>
      <c r="F45" s="15">
        <v>38.480000000000004</v>
      </c>
      <c r="G45" s="15">
        <v>24.61</v>
      </c>
      <c r="H45" s="22">
        <f>SUM(D$5:D45)</f>
        <v>775.58999999999992</v>
      </c>
      <c r="I45" s="22">
        <f>SUM(E$5:E45)</f>
        <v>543.75</v>
      </c>
      <c r="J45" s="22">
        <f>SUM(F$5:F45)</f>
        <v>708.72</v>
      </c>
      <c r="K45" s="22">
        <f>SUM(G$5:G45)</f>
        <v>963.37999999999977</v>
      </c>
      <c r="L45" s="21">
        <f t="shared" si="2"/>
        <v>659.25149999999996</v>
      </c>
      <c r="M45" s="21">
        <f t="shared" si="3"/>
        <v>891.92849999999987</v>
      </c>
    </row>
    <row r="46" spans="2:13" x14ac:dyDescent="0.25">
      <c r="B46" s="2">
        <v>52260</v>
      </c>
      <c r="C46" s="2">
        <v>50642</v>
      </c>
      <c r="D46" s="15">
        <v>44.66</v>
      </c>
      <c r="E46" s="15">
        <v>40.58</v>
      </c>
      <c r="F46" s="15">
        <v>48.269999999999996</v>
      </c>
      <c r="G46" s="15">
        <v>35.690000000000005</v>
      </c>
      <c r="H46" s="22">
        <f>SUM(D$5:D46)</f>
        <v>820.24999999999989</v>
      </c>
      <c r="I46" s="22">
        <f>SUM(E$5:E46)</f>
        <v>584.33000000000004</v>
      </c>
      <c r="J46" s="22">
        <f>SUM(F$5:F46)</f>
        <v>756.99</v>
      </c>
      <c r="K46" s="22">
        <f>SUM(G$5:G46)</f>
        <v>999.06999999999982</v>
      </c>
      <c r="L46" s="21">
        <f t="shared" si="2"/>
        <v>697.21249999999986</v>
      </c>
      <c r="M46" s="21">
        <f t="shared" si="3"/>
        <v>943.2874999999998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M37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6" width="16.7109375" style="12" bestFit="1" customWidth="1"/>
    <col min="7" max="7" width="16.7109375" style="15" bestFit="1" customWidth="1"/>
    <col min="8" max="8" width="22.140625" style="12" bestFit="1" customWidth="1"/>
    <col min="9" max="11" width="22" style="12" bestFit="1" customWidth="1"/>
    <col min="12" max="12" width="12.28515625" style="12" bestFit="1" customWidth="1"/>
    <col min="13" max="13" width="11.85546875" style="12" customWidth="1"/>
    <col min="14" max="14" width="19.7109375" style="12" customWidth="1"/>
    <col min="15" max="16384" width="8.85546875" style="12"/>
  </cols>
  <sheetData>
    <row r="1" spans="2:13" x14ac:dyDescent="0.25">
      <c r="B1" s="2">
        <v>9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31"/>
      <c r="H4" s="30">
        <f>MAX(H5:H1000)</f>
        <v>729.34000000000015</v>
      </c>
      <c r="I4" s="30">
        <f t="shared" ref="I4:K4" si="1">MAX(I5:I1000)</f>
        <v>475.30999999999995</v>
      </c>
      <c r="J4" s="30">
        <f t="shared" si="1"/>
        <v>482.78000000000003</v>
      </c>
      <c r="K4" s="30">
        <f t="shared" si="1"/>
        <v>503.19000000000011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53012</v>
      </c>
      <c r="C6" s="2">
        <v>52958</v>
      </c>
      <c r="D6" s="20">
        <v>27.63</v>
      </c>
      <c r="E6" s="20">
        <v>14.959999999999999</v>
      </c>
      <c r="F6" s="20">
        <v>16.7</v>
      </c>
      <c r="G6" s="20">
        <v>19.03</v>
      </c>
      <c r="H6" s="22">
        <f>SUM(D$5:D6)</f>
        <v>27.63</v>
      </c>
      <c r="I6" s="22">
        <f>SUM(E$5:E6)</f>
        <v>14.959999999999999</v>
      </c>
      <c r="J6" s="22">
        <f>SUM(F$5:F6)</f>
        <v>16.7</v>
      </c>
      <c r="K6" s="22">
        <f>SUM(G$5:G5)</f>
        <v>0</v>
      </c>
      <c r="L6" s="21">
        <f t="shared" ref="L6:L26" si="2">0.85*H6</f>
        <v>23.485499999999998</v>
      </c>
      <c r="M6" s="21">
        <f t="shared" ref="M6:M26" si="3">1.15*H6</f>
        <v>31.774499999999996</v>
      </c>
    </row>
    <row r="7" spans="2:13" ht="15.75" customHeight="1" x14ac:dyDescent="0.25">
      <c r="B7" s="2">
        <v>52958</v>
      </c>
      <c r="C7" s="2">
        <v>52960</v>
      </c>
      <c r="D7" s="20">
        <v>1.81</v>
      </c>
      <c r="E7" s="20">
        <v>1.06</v>
      </c>
      <c r="F7" s="20">
        <v>1.23</v>
      </c>
      <c r="G7" s="20">
        <v>1.41</v>
      </c>
      <c r="H7" s="22">
        <f>SUM(D$5:D7)</f>
        <v>29.439999999999998</v>
      </c>
      <c r="I7" s="22">
        <f>SUM(E$5:E7)</f>
        <v>16.02</v>
      </c>
      <c r="J7" s="22">
        <f>SUM(F$5:F7)</f>
        <v>17.93</v>
      </c>
      <c r="K7" s="22">
        <f>SUM(G$5:G6)</f>
        <v>19.03</v>
      </c>
      <c r="L7" s="21">
        <f t="shared" si="2"/>
        <v>25.023999999999997</v>
      </c>
      <c r="M7" s="21">
        <f t="shared" si="3"/>
        <v>33.855999999999995</v>
      </c>
    </row>
    <row r="8" spans="2:13" x14ac:dyDescent="0.25">
      <c r="B8" s="2">
        <v>52960</v>
      </c>
      <c r="C8" s="2">
        <v>52427</v>
      </c>
      <c r="D8" s="20">
        <v>14.75</v>
      </c>
      <c r="E8" s="20">
        <v>5.98</v>
      </c>
      <c r="F8" s="20">
        <v>6.47</v>
      </c>
      <c r="G8" s="20">
        <v>6.89</v>
      </c>
      <c r="H8" s="22">
        <f>SUM(D$5:D8)</f>
        <v>44.19</v>
      </c>
      <c r="I8" s="22">
        <f>SUM(E$5:E8)</f>
        <v>22</v>
      </c>
      <c r="J8" s="22">
        <f>SUM(F$5:F8)</f>
        <v>24.4</v>
      </c>
      <c r="K8" s="22">
        <f>SUM(G$5:G7)</f>
        <v>20.440000000000001</v>
      </c>
      <c r="L8" s="21">
        <f t="shared" si="2"/>
        <v>37.561499999999995</v>
      </c>
      <c r="M8" s="21">
        <f t="shared" si="3"/>
        <v>50.818499999999993</v>
      </c>
    </row>
    <row r="9" spans="2:13" x14ac:dyDescent="0.25">
      <c r="B9" s="2">
        <v>52427</v>
      </c>
      <c r="C9" s="2">
        <v>52394</v>
      </c>
      <c r="D9" s="20">
        <v>17.72</v>
      </c>
      <c r="E9" s="20">
        <v>7.3</v>
      </c>
      <c r="F9" s="20">
        <v>7.1</v>
      </c>
      <c r="G9" s="20">
        <v>7.02</v>
      </c>
      <c r="H9" s="22">
        <f>SUM(D$5:D9)</f>
        <v>61.91</v>
      </c>
      <c r="I9" s="22">
        <f>SUM(E$5:E9)</f>
        <v>29.3</v>
      </c>
      <c r="J9" s="22">
        <f>SUM(F$5:F9)</f>
        <v>31.5</v>
      </c>
      <c r="K9" s="22">
        <f>SUM(G$5:G8)</f>
        <v>27.330000000000002</v>
      </c>
      <c r="L9" s="21">
        <f t="shared" si="2"/>
        <v>52.623499999999993</v>
      </c>
      <c r="M9" s="21">
        <f t="shared" si="3"/>
        <v>71.196499999999986</v>
      </c>
    </row>
    <row r="10" spans="2:13" x14ac:dyDescent="0.25">
      <c r="B10" s="15">
        <v>52394</v>
      </c>
      <c r="C10" s="2">
        <v>52393</v>
      </c>
      <c r="D10" s="20">
        <v>5.01</v>
      </c>
      <c r="E10" s="20">
        <v>4.2300000000000004</v>
      </c>
      <c r="F10" s="20">
        <v>3.96</v>
      </c>
      <c r="G10" s="20">
        <v>3.99</v>
      </c>
      <c r="H10" s="22">
        <f>SUM(D$5:D10)</f>
        <v>66.92</v>
      </c>
      <c r="I10" s="22">
        <f>SUM(E$5:E10)</f>
        <v>33.53</v>
      </c>
      <c r="J10" s="22">
        <f>SUM(F$5:F10)</f>
        <v>35.46</v>
      </c>
      <c r="K10" s="22">
        <f>SUM(G$5:G9)</f>
        <v>34.35</v>
      </c>
      <c r="L10" s="21">
        <f t="shared" si="2"/>
        <v>56.881999999999998</v>
      </c>
      <c r="M10" s="21">
        <f t="shared" si="3"/>
        <v>76.957999999999998</v>
      </c>
    </row>
    <row r="11" spans="2:13" x14ac:dyDescent="0.25">
      <c r="B11" s="15">
        <v>52393</v>
      </c>
      <c r="C11" s="2">
        <v>53013</v>
      </c>
      <c r="D11" s="20">
        <v>28.66</v>
      </c>
      <c r="E11" s="20">
        <v>9.18</v>
      </c>
      <c r="F11" s="20">
        <v>7.45</v>
      </c>
      <c r="G11" s="20">
        <v>7.61</v>
      </c>
      <c r="H11" s="22">
        <f>SUM(D$5:D11)</f>
        <v>95.58</v>
      </c>
      <c r="I11" s="22">
        <f>SUM(E$5:E11)</f>
        <v>42.71</v>
      </c>
      <c r="J11" s="22">
        <f>SUM(F$5:F11)</f>
        <v>42.910000000000004</v>
      </c>
      <c r="K11" s="22">
        <f>SUM(G$5:G10)</f>
        <v>38.340000000000003</v>
      </c>
      <c r="L11" s="21">
        <f t="shared" si="2"/>
        <v>81.242999999999995</v>
      </c>
      <c r="M11" s="21">
        <f t="shared" si="3"/>
        <v>109.91699999999999</v>
      </c>
    </row>
    <row r="12" spans="2:13" x14ac:dyDescent="0.25">
      <c r="B12" s="2">
        <v>53013</v>
      </c>
      <c r="C12" s="2">
        <v>52695</v>
      </c>
      <c r="D12" s="20">
        <v>233.64999999999998</v>
      </c>
      <c r="E12" s="20">
        <v>95.42</v>
      </c>
      <c r="F12" s="20">
        <v>91.34</v>
      </c>
      <c r="G12" s="20">
        <v>80.289999999999992</v>
      </c>
      <c r="H12" s="22">
        <f>SUM(D$5:D12)</f>
        <v>329.22999999999996</v>
      </c>
      <c r="I12" s="22">
        <f>SUM(E$5:E12)</f>
        <v>138.13</v>
      </c>
      <c r="J12" s="22">
        <f>SUM(F$5:F12)</f>
        <v>134.25</v>
      </c>
      <c r="K12" s="22">
        <f>SUM(G$5:G11)</f>
        <v>45.95</v>
      </c>
      <c r="L12" s="21">
        <f t="shared" si="2"/>
        <v>279.84549999999996</v>
      </c>
      <c r="M12" s="21">
        <f t="shared" si="3"/>
        <v>378.61449999999991</v>
      </c>
    </row>
    <row r="13" spans="2:13" x14ac:dyDescent="0.25">
      <c r="B13" s="2">
        <v>52695</v>
      </c>
      <c r="C13" s="2">
        <v>52623</v>
      </c>
      <c r="D13" s="20">
        <v>49.370000000000005</v>
      </c>
      <c r="E13" s="20">
        <v>50.839999999999996</v>
      </c>
      <c r="F13" s="20">
        <v>50.12</v>
      </c>
      <c r="G13" s="20">
        <v>51.44</v>
      </c>
      <c r="H13" s="22">
        <f>SUM(D$5:D13)</f>
        <v>378.59999999999997</v>
      </c>
      <c r="I13" s="22">
        <f>SUM(E$5:E13)</f>
        <v>188.97</v>
      </c>
      <c r="J13" s="22">
        <f>SUM(F$5:F13)</f>
        <v>184.37</v>
      </c>
      <c r="K13" s="22">
        <f>SUM(G$5:G12)</f>
        <v>126.24</v>
      </c>
      <c r="L13" s="21">
        <f t="shared" si="2"/>
        <v>321.80999999999995</v>
      </c>
      <c r="M13" s="21">
        <f t="shared" si="3"/>
        <v>435.38999999999993</v>
      </c>
    </row>
    <row r="14" spans="2:13" x14ac:dyDescent="0.25">
      <c r="B14" s="2">
        <v>52623</v>
      </c>
      <c r="C14" s="2">
        <v>53014</v>
      </c>
      <c r="D14" s="20">
        <v>113.09000000000002</v>
      </c>
      <c r="E14" s="20">
        <v>90.06</v>
      </c>
      <c r="F14" s="20">
        <v>85.940000000000012</v>
      </c>
      <c r="G14" s="20">
        <v>89.55</v>
      </c>
      <c r="H14" s="22">
        <f>SUM(D$5:D14)</f>
        <v>491.69</v>
      </c>
      <c r="I14" s="22">
        <f>SUM(E$5:E14)</f>
        <v>279.02999999999997</v>
      </c>
      <c r="J14" s="22">
        <f>SUM(F$5:F14)</f>
        <v>270.31</v>
      </c>
      <c r="K14" s="22">
        <f>SUM(G$5:G13)</f>
        <v>177.68</v>
      </c>
      <c r="L14" s="21">
        <f t="shared" si="2"/>
        <v>417.93649999999997</v>
      </c>
      <c r="M14" s="21">
        <f t="shared" si="3"/>
        <v>565.44349999999997</v>
      </c>
    </row>
    <row r="15" spans="2:13" x14ac:dyDescent="0.25">
      <c r="B15" s="15">
        <v>53014</v>
      </c>
      <c r="C15" s="2">
        <v>52697</v>
      </c>
      <c r="D15" s="20">
        <v>0</v>
      </c>
      <c r="E15" s="20">
        <v>0</v>
      </c>
      <c r="F15" s="20">
        <v>0</v>
      </c>
      <c r="G15" s="20">
        <v>0</v>
      </c>
      <c r="H15" s="22">
        <f>SUM(D$5:D15)</f>
        <v>491.69</v>
      </c>
      <c r="I15" s="22">
        <f>SUM(E$5:E15)</f>
        <v>279.02999999999997</v>
      </c>
      <c r="J15" s="22">
        <f>SUM(F$5:F15)</f>
        <v>270.31</v>
      </c>
      <c r="K15" s="22">
        <f>SUM(G$5:G14)</f>
        <v>267.23</v>
      </c>
      <c r="L15" s="21">
        <f t="shared" si="2"/>
        <v>417.93649999999997</v>
      </c>
      <c r="M15" s="21">
        <f t="shared" si="3"/>
        <v>565.44349999999997</v>
      </c>
    </row>
    <row r="16" spans="2:13" x14ac:dyDescent="0.25">
      <c r="B16" s="15">
        <v>52697</v>
      </c>
      <c r="C16" s="2">
        <v>52700</v>
      </c>
      <c r="D16" s="20">
        <v>4.8900000000000006</v>
      </c>
      <c r="E16" s="20">
        <v>5.79</v>
      </c>
      <c r="F16" s="20">
        <v>6.4499999999999993</v>
      </c>
      <c r="G16" s="20">
        <v>5.01</v>
      </c>
      <c r="H16" s="22">
        <f>SUM(D$5:D16)</f>
        <v>496.58</v>
      </c>
      <c r="I16" s="22">
        <f>SUM(E$5:E16)</f>
        <v>284.82</v>
      </c>
      <c r="J16" s="22">
        <f>SUM(F$5:F16)</f>
        <v>276.76</v>
      </c>
      <c r="K16" s="22">
        <f>SUM(G$5:G15)</f>
        <v>267.23</v>
      </c>
      <c r="L16" s="21">
        <f t="shared" si="2"/>
        <v>422.09299999999996</v>
      </c>
      <c r="M16" s="21">
        <f t="shared" si="3"/>
        <v>571.06699999999989</v>
      </c>
    </row>
    <row r="17" spans="2:13" x14ac:dyDescent="0.25">
      <c r="B17" s="15">
        <v>52700</v>
      </c>
      <c r="C17" s="2">
        <v>52706</v>
      </c>
      <c r="D17" s="20">
        <v>40.24</v>
      </c>
      <c r="E17" s="20">
        <v>35.849999999999994</v>
      </c>
      <c r="F17" s="20">
        <v>39.090000000000003</v>
      </c>
      <c r="G17" s="20">
        <v>44.61</v>
      </c>
      <c r="H17" s="22">
        <f>SUM(D$5:D17)</f>
        <v>536.81999999999994</v>
      </c>
      <c r="I17" s="22">
        <f>SUM(E$5:E17)</f>
        <v>320.66999999999996</v>
      </c>
      <c r="J17" s="22">
        <f>SUM(F$5:F17)</f>
        <v>315.85000000000002</v>
      </c>
      <c r="K17" s="22">
        <f>SUM(G$5:G16)</f>
        <v>272.24</v>
      </c>
      <c r="L17" s="21">
        <f t="shared" si="2"/>
        <v>456.29699999999991</v>
      </c>
      <c r="M17" s="21">
        <f t="shared" si="3"/>
        <v>617.34299999999985</v>
      </c>
    </row>
    <row r="18" spans="2:13" x14ac:dyDescent="0.25">
      <c r="B18" s="2">
        <v>52706</v>
      </c>
      <c r="C18" s="2">
        <v>52705</v>
      </c>
      <c r="D18" s="20">
        <v>33.450000000000003</v>
      </c>
      <c r="E18" s="20">
        <v>39.83</v>
      </c>
      <c r="F18" s="20">
        <v>40.32</v>
      </c>
      <c r="G18" s="20">
        <v>39.590000000000003</v>
      </c>
      <c r="H18" s="22">
        <f>SUM(D$5:D18)</f>
        <v>570.27</v>
      </c>
      <c r="I18" s="22">
        <f>SUM(E$5:E18)</f>
        <v>360.49999999999994</v>
      </c>
      <c r="J18" s="22">
        <f>SUM(F$5:F18)</f>
        <v>356.17</v>
      </c>
      <c r="K18" s="22">
        <f>SUM(G$5:G17)</f>
        <v>316.85000000000002</v>
      </c>
      <c r="L18" s="21">
        <f t="shared" si="2"/>
        <v>484.72949999999997</v>
      </c>
      <c r="M18" s="21">
        <f t="shared" si="3"/>
        <v>655.81049999999993</v>
      </c>
    </row>
    <row r="19" spans="2:13" x14ac:dyDescent="0.25">
      <c r="B19" s="2">
        <v>52705</v>
      </c>
      <c r="C19" s="2">
        <v>53403</v>
      </c>
      <c r="D19" s="20">
        <v>0</v>
      </c>
      <c r="E19" s="20">
        <v>0</v>
      </c>
      <c r="F19" s="20">
        <v>0</v>
      </c>
      <c r="G19" s="20">
        <v>0</v>
      </c>
      <c r="H19" s="22">
        <f>SUM(D$5:D19)</f>
        <v>570.27</v>
      </c>
      <c r="I19" s="22">
        <f>SUM(E$5:E19)</f>
        <v>360.49999999999994</v>
      </c>
      <c r="J19" s="22">
        <f>SUM(F$5:F19)</f>
        <v>356.17</v>
      </c>
      <c r="K19" s="22">
        <f>SUM(G$5:G18)</f>
        <v>356.44000000000005</v>
      </c>
      <c r="L19" s="21">
        <f t="shared" si="2"/>
        <v>484.72949999999997</v>
      </c>
      <c r="M19" s="21">
        <f t="shared" si="3"/>
        <v>655.81049999999993</v>
      </c>
    </row>
    <row r="20" spans="2:13" x14ac:dyDescent="0.25">
      <c r="B20" s="2">
        <v>53403</v>
      </c>
      <c r="C20" s="2">
        <v>52630</v>
      </c>
      <c r="D20" s="20">
        <v>0</v>
      </c>
      <c r="E20" s="20">
        <v>0</v>
      </c>
      <c r="F20" s="20">
        <v>0</v>
      </c>
      <c r="G20" s="20">
        <v>0</v>
      </c>
      <c r="H20" s="22">
        <f>SUM(D$5:D20)</f>
        <v>570.27</v>
      </c>
      <c r="I20" s="22">
        <f>SUM(E$5:E20)</f>
        <v>360.49999999999994</v>
      </c>
      <c r="J20" s="22">
        <f>SUM(F$5:F20)</f>
        <v>356.17</v>
      </c>
      <c r="K20" s="22">
        <f>SUM(G$5:G19)</f>
        <v>356.44000000000005</v>
      </c>
      <c r="L20" s="21">
        <f t="shared" si="2"/>
        <v>484.72949999999997</v>
      </c>
      <c r="M20" s="21">
        <f t="shared" si="3"/>
        <v>655.81049999999993</v>
      </c>
    </row>
    <row r="21" spans="2:13" x14ac:dyDescent="0.25">
      <c r="B21" s="15">
        <v>52630</v>
      </c>
      <c r="C21" s="2">
        <v>52954</v>
      </c>
      <c r="D21" s="20">
        <v>115.17000000000002</v>
      </c>
      <c r="E21" s="20">
        <v>75.59</v>
      </c>
      <c r="F21" s="20">
        <v>83.01</v>
      </c>
      <c r="G21" s="20">
        <v>110.23</v>
      </c>
      <c r="H21" s="22">
        <f>SUM(D$5:D21)</f>
        <v>685.44</v>
      </c>
      <c r="I21" s="22">
        <f>SUM(E$5:E21)</f>
        <v>436.08999999999992</v>
      </c>
      <c r="J21" s="22">
        <f>SUM(F$5:F21)</f>
        <v>439.18</v>
      </c>
      <c r="K21" s="22">
        <f>SUM(G$5:G20)</f>
        <v>356.44000000000005</v>
      </c>
      <c r="L21" s="21">
        <f t="shared" si="2"/>
        <v>582.62400000000002</v>
      </c>
      <c r="M21" s="21">
        <f t="shared" si="3"/>
        <v>788.25599999999997</v>
      </c>
    </row>
    <row r="22" spans="2:13" x14ac:dyDescent="0.25">
      <c r="B22" s="15">
        <v>52954</v>
      </c>
      <c r="C22" s="2">
        <v>52822</v>
      </c>
      <c r="D22" s="20">
        <v>17.350000000000001</v>
      </c>
      <c r="E22" s="20">
        <v>13.04</v>
      </c>
      <c r="F22" s="20">
        <v>14.11</v>
      </c>
      <c r="G22" s="20">
        <v>11.920000000000002</v>
      </c>
      <c r="H22" s="22">
        <f>SUM(D$5:D22)</f>
        <v>702.79000000000008</v>
      </c>
      <c r="I22" s="22">
        <f>SUM(E$5:E22)</f>
        <v>449.12999999999994</v>
      </c>
      <c r="J22" s="22">
        <f>SUM(F$5:F22)</f>
        <v>453.29</v>
      </c>
      <c r="K22" s="22">
        <f>SUM(G$5:G21)</f>
        <v>466.67000000000007</v>
      </c>
      <c r="L22" s="21">
        <f t="shared" si="2"/>
        <v>597.37150000000008</v>
      </c>
      <c r="M22" s="21">
        <f t="shared" si="3"/>
        <v>808.20850000000007</v>
      </c>
    </row>
    <row r="23" spans="2:13" x14ac:dyDescent="0.25">
      <c r="B23" s="15">
        <v>52822</v>
      </c>
      <c r="C23" s="2">
        <v>52631</v>
      </c>
      <c r="D23" s="20">
        <v>6.33</v>
      </c>
      <c r="E23" s="20">
        <v>5.2100000000000009</v>
      </c>
      <c r="F23" s="20">
        <v>5.37</v>
      </c>
      <c r="G23" s="20">
        <v>4.8499999999999996</v>
      </c>
      <c r="H23" s="22">
        <f>SUM(D$5:D23)</f>
        <v>709.12000000000012</v>
      </c>
      <c r="I23" s="22">
        <f>SUM(E$5:E23)</f>
        <v>454.33999999999992</v>
      </c>
      <c r="J23" s="22">
        <f>SUM(F$5:F23)</f>
        <v>458.66</v>
      </c>
      <c r="K23" s="22">
        <f>SUM(G$5:G22)</f>
        <v>478.59000000000009</v>
      </c>
      <c r="L23" s="21">
        <f t="shared" si="2"/>
        <v>602.75200000000007</v>
      </c>
      <c r="M23" s="21">
        <f t="shared" si="3"/>
        <v>815.48800000000006</v>
      </c>
    </row>
    <row r="24" spans="2:13" x14ac:dyDescent="0.25">
      <c r="B24" s="2">
        <v>52631</v>
      </c>
      <c r="C24" s="2">
        <v>52768</v>
      </c>
      <c r="D24" s="20">
        <v>1.5</v>
      </c>
      <c r="E24" s="20">
        <v>1.56</v>
      </c>
      <c r="F24" s="20">
        <v>1.6</v>
      </c>
      <c r="G24" s="20">
        <v>1.84</v>
      </c>
      <c r="H24" s="22">
        <f>SUM(D$5:D24)</f>
        <v>710.62000000000012</v>
      </c>
      <c r="I24" s="22">
        <f>SUM(E$5:E24)</f>
        <v>455.89999999999992</v>
      </c>
      <c r="J24" s="22">
        <f>SUM(F$5:F24)</f>
        <v>460.26000000000005</v>
      </c>
      <c r="K24" s="22">
        <f>SUM(G$5:G23)</f>
        <v>483.44000000000011</v>
      </c>
      <c r="L24" s="21">
        <f t="shared" si="2"/>
        <v>604.02700000000004</v>
      </c>
      <c r="M24" s="21">
        <f t="shared" si="3"/>
        <v>817.21300000000008</v>
      </c>
    </row>
    <row r="25" spans="2:13" x14ac:dyDescent="0.25">
      <c r="B25" s="2">
        <v>52768</v>
      </c>
      <c r="C25" s="2">
        <v>50963</v>
      </c>
      <c r="D25" s="20">
        <v>14.97</v>
      </c>
      <c r="E25" s="20">
        <v>15.239999999999998</v>
      </c>
      <c r="F25" s="20">
        <v>17.25</v>
      </c>
      <c r="G25" s="20">
        <v>17.91</v>
      </c>
      <c r="H25" s="22">
        <f>SUM(D$5:D25)</f>
        <v>725.59000000000015</v>
      </c>
      <c r="I25" s="22">
        <f>SUM(E$5:E25)</f>
        <v>471.13999999999993</v>
      </c>
      <c r="J25" s="22">
        <f>SUM(F$5:F25)</f>
        <v>477.51000000000005</v>
      </c>
      <c r="K25" s="22">
        <f>SUM(G$5:G24)</f>
        <v>485.28000000000009</v>
      </c>
      <c r="L25" s="21">
        <f t="shared" si="2"/>
        <v>616.75150000000008</v>
      </c>
      <c r="M25" s="21">
        <f t="shared" si="3"/>
        <v>834.4285000000001</v>
      </c>
    </row>
    <row r="26" spans="2:13" x14ac:dyDescent="0.25">
      <c r="B26" s="2">
        <v>50963</v>
      </c>
      <c r="C26" s="2">
        <v>53004</v>
      </c>
      <c r="D26" s="20">
        <v>3.75</v>
      </c>
      <c r="E26" s="20">
        <v>4.17</v>
      </c>
      <c r="F26" s="20">
        <v>5.27</v>
      </c>
      <c r="G26" s="15">
        <v>5.32</v>
      </c>
      <c r="H26" s="22">
        <f>SUM(D$5:D26)</f>
        <v>729.34000000000015</v>
      </c>
      <c r="I26" s="22">
        <f>SUM(E$5:E26)</f>
        <v>475.30999999999995</v>
      </c>
      <c r="J26" s="22">
        <f>SUM(F$5:F26)</f>
        <v>482.78000000000003</v>
      </c>
      <c r="K26" s="22">
        <f>SUM(G$5:G25)</f>
        <v>503.19000000000011</v>
      </c>
      <c r="L26" s="21">
        <f t="shared" si="2"/>
        <v>619.93900000000008</v>
      </c>
      <c r="M26" s="21">
        <f t="shared" si="3"/>
        <v>838.7410000000001</v>
      </c>
    </row>
    <row r="37" spans="2:2" x14ac:dyDescent="0.25">
      <c r="B37" s="15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M23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10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87.579999999999984</v>
      </c>
      <c r="I4" s="30">
        <f t="shared" ref="I4:K4" si="1">MAX(I5:I1000)</f>
        <v>90.16</v>
      </c>
      <c r="J4" s="30">
        <f t="shared" si="1"/>
        <v>103.7</v>
      </c>
      <c r="K4" s="30">
        <f t="shared" si="1"/>
        <v>139.45999999999998</v>
      </c>
    </row>
    <row r="5" spans="2:13" ht="17.25" customHeight="1" x14ac:dyDescent="0.25">
      <c r="B5" s="4"/>
      <c r="C5" s="3">
        <v>52688</v>
      </c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52688</v>
      </c>
      <c r="C6" s="2">
        <v>52689</v>
      </c>
      <c r="D6" s="20">
        <v>20.66</v>
      </c>
      <c r="E6" s="20">
        <v>23.18</v>
      </c>
      <c r="F6" s="20">
        <v>35.97</v>
      </c>
      <c r="G6" s="20">
        <v>67.89</v>
      </c>
      <c r="H6" s="22">
        <f>SUM(D$5:D6)</f>
        <v>20.66</v>
      </c>
      <c r="I6" s="22">
        <f>SUM(E$5:E6)</f>
        <v>23.18</v>
      </c>
      <c r="J6" s="22">
        <f>SUM(F$5:F6)</f>
        <v>35.97</v>
      </c>
      <c r="K6" s="22">
        <f>SUM(G$5:G6)</f>
        <v>67.89</v>
      </c>
      <c r="L6" s="21">
        <f t="shared" ref="L6:L13" si="2">0.85*H6</f>
        <v>17.561</v>
      </c>
      <c r="M6" s="21">
        <f t="shared" ref="M6:M13" si="3">1.15*H6</f>
        <v>23.758999999999997</v>
      </c>
    </row>
    <row r="7" spans="2:13" ht="15.75" customHeight="1" x14ac:dyDescent="0.25">
      <c r="B7" s="2">
        <v>52689</v>
      </c>
      <c r="C7" s="2">
        <v>50113</v>
      </c>
      <c r="D7" s="20">
        <v>4.82</v>
      </c>
      <c r="E7" s="20">
        <v>4.46</v>
      </c>
      <c r="F7" s="20">
        <v>4.8499999999999996</v>
      </c>
      <c r="G7" s="20">
        <v>5.04</v>
      </c>
      <c r="H7" s="22">
        <f>SUM(D$5:D7)</f>
        <v>25.48</v>
      </c>
      <c r="I7" s="22">
        <f>SUM(E$5:E7)</f>
        <v>27.64</v>
      </c>
      <c r="J7" s="22">
        <f>SUM(F$5:F7)</f>
        <v>40.82</v>
      </c>
      <c r="K7" s="22">
        <f>SUM(G$5:G7)</f>
        <v>72.930000000000007</v>
      </c>
      <c r="L7" s="21">
        <f t="shared" si="2"/>
        <v>21.658000000000001</v>
      </c>
      <c r="M7" s="21">
        <f t="shared" si="3"/>
        <v>29.302</v>
      </c>
    </row>
    <row r="8" spans="2:13" x14ac:dyDescent="0.25">
      <c r="B8" s="2">
        <v>50113</v>
      </c>
      <c r="C8" s="2">
        <v>50765</v>
      </c>
      <c r="D8" s="20">
        <v>0</v>
      </c>
      <c r="E8" s="20">
        <v>0</v>
      </c>
      <c r="F8" s="20">
        <v>0</v>
      </c>
      <c r="G8" s="20">
        <v>0</v>
      </c>
      <c r="H8" s="22">
        <f>SUM(D$5:D8)</f>
        <v>25.48</v>
      </c>
      <c r="I8" s="22">
        <f>SUM(E$5:E8)</f>
        <v>27.64</v>
      </c>
      <c r="J8" s="22">
        <f>SUM(F$5:F8)</f>
        <v>40.82</v>
      </c>
      <c r="K8" s="22">
        <f>SUM(G$5:G8)</f>
        <v>72.930000000000007</v>
      </c>
      <c r="L8" s="21">
        <f t="shared" si="2"/>
        <v>21.658000000000001</v>
      </c>
      <c r="M8" s="21">
        <f t="shared" si="3"/>
        <v>29.302</v>
      </c>
    </row>
    <row r="9" spans="2:13" x14ac:dyDescent="0.25">
      <c r="B9" s="2">
        <v>50765</v>
      </c>
      <c r="C9" s="2">
        <v>50764</v>
      </c>
      <c r="D9" s="20">
        <v>5.0599999999999996</v>
      </c>
      <c r="E9" s="20">
        <v>4.3899999999999997</v>
      </c>
      <c r="F9" s="20">
        <v>4.67</v>
      </c>
      <c r="G9" s="20">
        <v>6.52</v>
      </c>
      <c r="H9" s="22">
        <f>SUM(D$5:D9)</f>
        <v>30.54</v>
      </c>
      <c r="I9" s="22">
        <f>SUM(E$5:E9)</f>
        <v>32.03</v>
      </c>
      <c r="J9" s="22">
        <f>SUM(F$5:F9)</f>
        <v>45.49</v>
      </c>
      <c r="K9" s="22">
        <f>SUM(G$5:G9)</f>
        <v>79.45</v>
      </c>
      <c r="L9" s="21">
        <f t="shared" si="2"/>
        <v>25.959</v>
      </c>
      <c r="M9" s="21">
        <f t="shared" si="3"/>
        <v>35.120999999999995</v>
      </c>
    </row>
    <row r="10" spans="2:13" x14ac:dyDescent="0.25">
      <c r="B10" s="15">
        <v>50764</v>
      </c>
      <c r="C10" s="2">
        <v>52824</v>
      </c>
      <c r="D10" s="20">
        <v>0</v>
      </c>
      <c r="E10" s="20">
        <v>0</v>
      </c>
      <c r="F10" s="20">
        <v>0</v>
      </c>
      <c r="G10" s="20">
        <v>0</v>
      </c>
      <c r="H10" s="22">
        <f>SUM(D$5:D10)</f>
        <v>30.54</v>
      </c>
      <c r="I10" s="22">
        <f>SUM(E$5:E10)</f>
        <v>32.03</v>
      </c>
      <c r="J10" s="22">
        <f>SUM(F$5:F10)</f>
        <v>45.49</v>
      </c>
      <c r="K10" s="22">
        <f>SUM(G$5:G10)</f>
        <v>79.45</v>
      </c>
      <c r="L10" s="21">
        <f t="shared" si="2"/>
        <v>25.959</v>
      </c>
      <c r="M10" s="21">
        <f t="shared" si="3"/>
        <v>35.120999999999995</v>
      </c>
    </row>
    <row r="11" spans="2:13" x14ac:dyDescent="0.25">
      <c r="B11" s="15">
        <v>52824</v>
      </c>
      <c r="C11" s="2">
        <v>52823</v>
      </c>
      <c r="D11" s="20">
        <v>4.55</v>
      </c>
      <c r="E11" s="20">
        <v>4.3599999999999994</v>
      </c>
      <c r="F11" s="20">
        <v>4.72</v>
      </c>
      <c r="G11" s="20">
        <v>5.2100000000000009</v>
      </c>
      <c r="H11" s="22">
        <f>SUM(D$5:D11)</f>
        <v>35.089999999999996</v>
      </c>
      <c r="I11" s="22">
        <f>SUM(E$5:E11)</f>
        <v>36.39</v>
      </c>
      <c r="J11" s="22">
        <f>SUM(F$5:F11)</f>
        <v>50.21</v>
      </c>
      <c r="K11" s="22">
        <f>SUM(G$5:G11)</f>
        <v>84.66</v>
      </c>
      <c r="L11" s="21">
        <f t="shared" si="2"/>
        <v>29.826499999999996</v>
      </c>
      <c r="M11" s="21">
        <f t="shared" si="3"/>
        <v>40.35349999999999</v>
      </c>
    </row>
    <row r="12" spans="2:13" x14ac:dyDescent="0.25">
      <c r="B12" s="2">
        <v>52823</v>
      </c>
      <c r="C12" s="2">
        <v>52954</v>
      </c>
      <c r="D12" s="20">
        <v>3.26</v>
      </c>
      <c r="E12" s="20">
        <v>3.1799999999999997</v>
      </c>
      <c r="F12" s="20">
        <v>3.2800000000000002</v>
      </c>
      <c r="G12" s="20">
        <v>3.57</v>
      </c>
      <c r="H12" s="22">
        <f>SUM(D$5:D12)</f>
        <v>38.349999999999994</v>
      </c>
      <c r="I12" s="22">
        <f>SUM(E$5:E12)</f>
        <v>39.57</v>
      </c>
      <c r="J12" s="22">
        <f>SUM(F$5:F12)</f>
        <v>53.49</v>
      </c>
      <c r="K12" s="22">
        <f>SUM(G$5:G12)</f>
        <v>88.22999999999999</v>
      </c>
      <c r="L12" s="21">
        <f t="shared" si="2"/>
        <v>32.597499999999997</v>
      </c>
      <c r="M12" s="21">
        <f t="shared" si="3"/>
        <v>44.102499999999992</v>
      </c>
    </row>
    <row r="13" spans="2:13" x14ac:dyDescent="0.25">
      <c r="B13" s="2">
        <v>52954</v>
      </c>
      <c r="C13" s="2">
        <v>52630</v>
      </c>
      <c r="D13" s="20">
        <v>49.23</v>
      </c>
      <c r="E13" s="20">
        <v>50.589999999999996</v>
      </c>
      <c r="F13" s="20">
        <v>50.21</v>
      </c>
      <c r="G13" s="20">
        <v>51.230000000000004</v>
      </c>
      <c r="H13" s="22">
        <f>SUM(D$5:D13)</f>
        <v>87.579999999999984</v>
      </c>
      <c r="I13" s="22">
        <f>SUM(E$5:E13)</f>
        <v>90.16</v>
      </c>
      <c r="J13" s="22">
        <f>SUM(F$5:F13)</f>
        <v>103.7</v>
      </c>
      <c r="K13" s="22">
        <f>SUM(G$5:G13)</f>
        <v>139.45999999999998</v>
      </c>
      <c r="L13" s="21">
        <f t="shared" si="2"/>
        <v>74.442999999999984</v>
      </c>
      <c r="M13" s="21">
        <f t="shared" si="3"/>
        <v>100.71699999999997</v>
      </c>
    </row>
    <row r="23" spans="2:2" x14ac:dyDescent="0.25">
      <c r="B23" s="15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M58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11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1108.01</v>
      </c>
      <c r="I4" s="30">
        <f t="shared" ref="I4:K4" si="1">MAX(I5:I1000)</f>
        <v>890.19999999999993</v>
      </c>
      <c r="J4" s="30">
        <f t="shared" si="1"/>
        <v>994.67999999999984</v>
      </c>
      <c r="K4" s="30">
        <f t="shared" si="1"/>
        <v>1240.2199999999998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52703</v>
      </c>
      <c r="C6" s="2">
        <v>50603</v>
      </c>
      <c r="D6" s="20">
        <v>25.12</v>
      </c>
      <c r="E6" s="20">
        <v>33.119999999999997</v>
      </c>
      <c r="F6" s="20">
        <v>27.35</v>
      </c>
      <c r="G6" s="20">
        <v>28.72</v>
      </c>
      <c r="H6" s="22">
        <f>SUM(D$5:D6)</f>
        <v>25.12</v>
      </c>
      <c r="I6" s="22">
        <f>SUM(E$5:E6)</f>
        <v>33.119999999999997</v>
      </c>
      <c r="J6" s="22">
        <f>SUM(F$5:F6)</f>
        <v>27.35</v>
      </c>
      <c r="K6" s="22">
        <f>SUM(G$5:G6)</f>
        <v>28.72</v>
      </c>
      <c r="L6" s="21">
        <f t="shared" ref="L6:L58" si="2">0.85*H6</f>
        <v>21.352</v>
      </c>
      <c r="M6" s="21">
        <f t="shared" ref="M6:M58" si="3">1.15*H6</f>
        <v>28.887999999999998</v>
      </c>
    </row>
    <row r="7" spans="2:13" ht="15.75" customHeight="1" x14ac:dyDescent="0.25">
      <c r="B7" s="2">
        <v>50603</v>
      </c>
      <c r="C7" s="2">
        <v>50909</v>
      </c>
      <c r="D7" s="20">
        <v>6</v>
      </c>
      <c r="E7" s="20">
        <v>6.08</v>
      </c>
      <c r="F7" s="20">
        <v>6.77</v>
      </c>
      <c r="G7" s="20">
        <v>5.91</v>
      </c>
      <c r="H7" s="22">
        <f>SUM(D$5:D7)</f>
        <v>31.12</v>
      </c>
      <c r="I7" s="22">
        <f>SUM(E$5:E7)</f>
        <v>39.199999999999996</v>
      </c>
      <c r="J7" s="22">
        <f>SUM(F$5:F7)</f>
        <v>34.120000000000005</v>
      </c>
      <c r="K7" s="22">
        <f>SUM(G$5:G7)</f>
        <v>34.629999999999995</v>
      </c>
      <c r="L7" s="21">
        <f t="shared" si="2"/>
        <v>26.452000000000002</v>
      </c>
      <c r="M7" s="21">
        <f t="shared" si="3"/>
        <v>35.787999999999997</v>
      </c>
    </row>
    <row r="8" spans="2:13" x14ac:dyDescent="0.25">
      <c r="B8" s="2">
        <v>50909</v>
      </c>
      <c r="C8" s="2">
        <v>50604</v>
      </c>
      <c r="D8" s="20">
        <v>22.35</v>
      </c>
      <c r="E8" s="20">
        <v>21.03</v>
      </c>
      <c r="F8" s="20">
        <v>23.81</v>
      </c>
      <c r="G8" s="20">
        <v>21</v>
      </c>
      <c r="H8" s="22">
        <f>SUM(D$5:D8)</f>
        <v>53.47</v>
      </c>
      <c r="I8" s="22">
        <f>SUM(E$5:E8)</f>
        <v>60.23</v>
      </c>
      <c r="J8" s="22">
        <f>SUM(F$5:F8)</f>
        <v>57.930000000000007</v>
      </c>
      <c r="K8" s="22">
        <f>SUM(G$5:G8)</f>
        <v>55.629999999999995</v>
      </c>
      <c r="L8" s="21">
        <f t="shared" si="2"/>
        <v>45.4495</v>
      </c>
      <c r="M8" s="21">
        <f t="shared" si="3"/>
        <v>61.490499999999997</v>
      </c>
    </row>
    <row r="9" spans="2:13" x14ac:dyDescent="0.25">
      <c r="B9" s="2">
        <v>50604</v>
      </c>
      <c r="C9" s="2">
        <v>50576</v>
      </c>
      <c r="D9" s="20">
        <v>39.909999999999989</v>
      </c>
      <c r="E9" s="20">
        <v>34.07</v>
      </c>
      <c r="F9" s="20">
        <v>34.590000000000003</v>
      </c>
      <c r="G9" s="20">
        <v>36</v>
      </c>
      <c r="H9" s="22">
        <f>SUM(D$5:D9)</f>
        <v>93.38</v>
      </c>
      <c r="I9" s="22">
        <f>SUM(E$5:E9)</f>
        <v>94.3</v>
      </c>
      <c r="J9" s="22">
        <f>SUM(F$5:F9)</f>
        <v>92.52000000000001</v>
      </c>
      <c r="K9" s="22">
        <f>SUM(G$5:G9)</f>
        <v>91.63</v>
      </c>
      <c r="L9" s="21">
        <f t="shared" si="2"/>
        <v>79.37299999999999</v>
      </c>
      <c r="M9" s="21">
        <f t="shared" si="3"/>
        <v>107.38699999999999</v>
      </c>
    </row>
    <row r="10" spans="2:13" x14ac:dyDescent="0.25">
      <c r="B10" s="15">
        <v>50576</v>
      </c>
      <c r="C10" s="2">
        <v>50579</v>
      </c>
      <c r="D10" s="20">
        <v>18.21</v>
      </c>
      <c r="E10" s="20">
        <v>13.92</v>
      </c>
      <c r="F10" s="20">
        <v>13.14</v>
      </c>
      <c r="G10" s="20">
        <v>16.84</v>
      </c>
      <c r="H10" s="22">
        <f>SUM(D$5:D10)</f>
        <v>111.59</v>
      </c>
      <c r="I10" s="22">
        <f>SUM(E$5:E10)</f>
        <v>108.22</v>
      </c>
      <c r="J10" s="22">
        <f>SUM(F$5:F10)</f>
        <v>105.66000000000001</v>
      </c>
      <c r="K10" s="22">
        <f>SUM(G$5:G10)</f>
        <v>108.47</v>
      </c>
      <c r="L10" s="21">
        <f t="shared" si="2"/>
        <v>94.851500000000001</v>
      </c>
      <c r="M10" s="21">
        <f t="shared" si="3"/>
        <v>128.32849999999999</v>
      </c>
    </row>
    <row r="11" spans="2:13" x14ac:dyDescent="0.25">
      <c r="B11" s="15">
        <v>50579</v>
      </c>
      <c r="C11" s="2">
        <v>50578</v>
      </c>
      <c r="D11" s="20">
        <v>14.08</v>
      </c>
      <c r="E11" s="20">
        <v>12.08</v>
      </c>
      <c r="F11" s="20">
        <v>13.16</v>
      </c>
      <c r="G11" s="20">
        <v>11.67</v>
      </c>
      <c r="H11" s="22">
        <f>SUM(D$5:D11)</f>
        <v>125.67</v>
      </c>
      <c r="I11" s="22">
        <f>SUM(E$5:E11)</f>
        <v>120.3</v>
      </c>
      <c r="J11" s="22">
        <f>SUM(F$5:F11)</f>
        <v>118.82000000000001</v>
      </c>
      <c r="K11" s="22">
        <f>SUM(G$5:G11)</f>
        <v>120.14</v>
      </c>
      <c r="L11" s="21">
        <f t="shared" si="2"/>
        <v>106.81950000000001</v>
      </c>
      <c r="M11" s="21">
        <f t="shared" si="3"/>
        <v>144.5205</v>
      </c>
    </row>
    <row r="12" spans="2:13" x14ac:dyDescent="0.25">
      <c r="B12" s="2">
        <v>50578</v>
      </c>
      <c r="C12" s="2">
        <v>50491</v>
      </c>
      <c r="D12" s="20">
        <v>22.27</v>
      </c>
      <c r="E12" s="20">
        <v>9.18</v>
      </c>
      <c r="F12" s="20">
        <v>13.93</v>
      </c>
      <c r="G12" s="20">
        <v>11.59</v>
      </c>
      <c r="H12" s="22">
        <f>SUM(D$5:D12)</f>
        <v>147.94</v>
      </c>
      <c r="I12" s="22">
        <f>SUM(E$5:E12)</f>
        <v>129.47999999999999</v>
      </c>
      <c r="J12" s="22">
        <f>SUM(F$5:F12)</f>
        <v>132.75</v>
      </c>
      <c r="K12" s="22">
        <f>SUM(G$5:G12)</f>
        <v>131.72999999999999</v>
      </c>
      <c r="L12" s="21">
        <f t="shared" si="2"/>
        <v>125.749</v>
      </c>
      <c r="M12" s="21">
        <f t="shared" si="3"/>
        <v>170.13099999999997</v>
      </c>
    </row>
    <row r="13" spans="2:13" x14ac:dyDescent="0.25">
      <c r="B13" s="2">
        <v>50491</v>
      </c>
      <c r="C13" s="2">
        <v>50577</v>
      </c>
      <c r="D13" s="20">
        <v>32.980000000000004</v>
      </c>
      <c r="E13" s="20">
        <v>5.2299999999999995</v>
      </c>
      <c r="F13" s="20">
        <v>7.85</v>
      </c>
      <c r="G13" s="20">
        <v>9.0400000000000009</v>
      </c>
      <c r="H13" s="22">
        <f>SUM(D$5:D13)</f>
        <v>180.92000000000002</v>
      </c>
      <c r="I13" s="22">
        <f>SUM(E$5:E13)</f>
        <v>134.70999999999998</v>
      </c>
      <c r="J13" s="22">
        <f>SUM(F$5:F13)</f>
        <v>140.6</v>
      </c>
      <c r="K13" s="22">
        <f>SUM(G$5:G13)</f>
        <v>140.76999999999998</v>
      </c>
      <c r="L13" s="21">
        <f t="shared" si="2"/>
        <v>153.78200000000001</v>
      </c>
      <c r="M13" s="21">
        <f t="shared" si="3"/>
        <v>208.05799999999999</v>
      </c>
    </row>
    <row r="14" spans="2:13" x14ac:dyDescent="0.25">
      <c r="B14" s="2">
        <v>50577</v>
      </c>
      <c r="C14" s="2">
        <v>52561</v>
      </c>
      <c r="D14" s="20">
        <v>115.07</v>
      </c>
      <c r="E14" s="20">
        <v>22.8</v>
      </c>
      <c r="F14" s="20">
        <v>37.659999999999997</v>
      </c>
      <c r="G14" s="20">
        <v>36</v>
      </c>
      <c r="H14" s="22">
        <f>SUM(D$5:D14)</f>
        <v>295.99</v>
      </c>
      <c r="I14" s="22">
        <f>SUM(E$5:E14)</f>
        <v>157.51</v>
      </c>
      <c r="J14" s="22">
        <f>SUM(F$5:F14)</f>
        <v>178.26</v>
      </c>
      <c r="K14" s="22">
        <f>SUM(G$5:G14)</f>
        <v>176.76999999999998</v>
      </c>
      <c r="L14" s="21">
        <f t="shared" si="2"/>
        <v>251.5915</v>
      </c>
      <c r="M14" s="21">
        <f t="shared" si="3"/>
        <v>340.38849999999996</v>
      </c>
    </row>
    <row r="15" spans="2:13" x14ac:dyDescent="0.25">
      <c r="B15" s="15">
        <v>52561</v>
      </c>
      <c r="C15" s="2">
        <v>52560</v>
      </c>
      <c r="D15" s="20">
        <v>41.72</v>
      </c>
      <c r="E15" s="20">
        <v>12.67</v>
      </c>
      <c r="F15" s="20">
        <v>17.630000000000003</v>
      </c>
      <c r="G15" s="20">
        <v>13.1</v>
      </c>
      <c r="H15" s="22">
        <f>SUM(D$5:D15)</f>
        <v>337.71000000000004</v>
      </c>
      <c r="I15" s="22">
        <f>SUM(E$5:E15)</f>
        <v>170.17999999999998</v>
      </c>
      <c r="J15" s="22">
        <f>SUM(F$5:F15)</f>
        <v>195.89</v>
      </c>
      <c r="K15" s="22">
        <f>SUM(G$5:G15)</f>
        <v>189.86999999999998</v>
      </c>
      <c r="L15" s="21">
        <f t="shared" si="2"/>
        <v>287.05350000000004</v>
      </c>
      <c r="M15" s="21">
        <f t="shared" si="3"/>
        <v>388.36650000000003</v>
      </c>
    </row>
    <row r="16" spans="2:13" x14ac:dyDescent="0.25">
      <c r="B16" s="15">
        <v>52560</v>
      </c>
      <c r="C16" s="2">
        <v>52331</v>
      </c>
      <c r="D16" s="20">
        <v>110.39</v>
      </c>
      <c r="E16" s="20">
        <v>74.990000000000009</v>
      </c>
      <c r="F16" s="20">
        <v>90.43</v>
      </c>
      <c r="G16" s="20">
        <v>101.68</v>
      </c>
      <c r="H16" s="22">
        <f>SUM(D$5:D16)</f>
        <v>448.1</v>
      </c>
      <c r="I16" s="22">
        <f>SUM(E$5:E16)</f>
        <v>245.17</v>
      </c>
      <c r="J16" s="22">
        <f>SUM(F$5:F16)</f>
        <v>286.32</v>
      </c>
      <c r="K16" s="22">
        <f>SUM(G$5:G16)</f>
        <v>291.54999999999995</v>
      </c>
      <c r="L16" s="21">
        <f t="shared" si="2"/>
        <v>380.88499999999999</v>
      </c>
      <c r="M16" s="21">
        <f t="shared" si="3"/>
        <v>515.31499999999994</v>
      </c>
    </row>
    <row r="17" spans="2:13" x14ac:dyDescent="0.25">
      <c r="B17" s="15">
        <v>52331</v>
      </c>
      <c r="C17" s="2">
        <v>52332</v>
      </c>
      <c r="D17" s="20">
        <v>12.7</v>
      </c>
      <c r="E17" s="20">
        <v>11.28</v>
      </c>
      <c r="F17" s="20">
        <v>10.44</v>
      </c>
      <c r="G17" s="20">
        <v>15.97</v>
      </c>
      <c r="H17" s="22">
        <f>SUM(D$5:D17)</f>
        <v>460.8</v>
      </c>
      <c r="I17" s="22">
        <f>SUM(E$5:E17)</f>
        <v>256.45</v>
      </c>
      <c r="J17" s="22">
        <f>SUM(F$5:F17)</f>
        <v>296.76</v>
      </c>
      <c r="K17" s="22">
        <f>SUM(G$5:G17)</f>
        <v>307.52</v>
      </c>
      <c r="L17" s="21">
        <f t="shared" si="2"/>
        <v>391.68</v>
      </c>
      <c r="M17" s="21">
        <f t="shared" si="3"/>
        <v>529.91999999999996</v>
      </c>
    </row>
    <row r="18" spans="2:13" x14ac:dyDescent="0.25">
      <c r="B18" s="2">
        <v>52332</v>
      </c>
      <c r="C18" s="2">
        <v>52333</v>
      </c>
      <c r="D18" s="20">
        <v>2.59</v>
      </c>
      <c r="E18" s="20">
        <v>4.09</v>
      </c>
      <c r="F18" s="20">
        <v>4.01</v>
      </c>
      <c r="G18" s="20">
        <v>3.8</v>
      </c>
      <c r="H18" s="22">
        <f>SUM(D$5:D18)</f>
        <v>463.39</v>
      </c>
      <c r="I18" s="22">
        <f>SUM(E$5:E18)</f>
        <v>260.53999999999996</v>
      </c>
      <c r="J18" s="22">
        <f>SUM(F$5:F18)</f>
        <v>300.77</v>
      </c>
      <c r="K18" s="22">
        <f>SUM(G$5:G18)</f>
        <v>311.32</v>
      </c>
      <c r="L18" s="21">
        <f t="shared" si="2"/>
        <v>393.88149999999996</v>
      </c>
      <c r="M18" s="21">
        <f t="shared" si="3"/>
        <v>532.8984999999999</v>
      </c>
    </row>
    <row r="19" spans="2:13" x14ac:dyDescent="0.25">
      <c r="B19" s="2">
        <v>52333</v>
      </c>
      <c r="C19" s="2">
        <v>50495</v>
      </c>
      <c r="D19" s="20">
        <v>13.81</v>
      </c>
      <c r="E19" s="20">
        <v>13.250000000000002</v>
      </c>
      <c r="F19" s="20">
        <v>14.94</v>
      </c>
      <c r="G19" s="20">
        <v>16.16</v>
      </c>
      <c r="H19" s="22">
        <f>SUM(D$5:D19)</f>
        <v>477.2</v>
      </c>
      <c r="I19" s="22">
        <f>SUM(E$5:E19)</f>
        <v>273.78999999999996</v>
      </c>
      <c r="J19" s="22">
        <f>SUM(F$5:F19)</f>
        <v>315.70999999999998</v>
      </c>
      <c r="K19" s="22">
        <f>SUM(G$5:G19)</f>
        <v>327.48</v>
      </c>
      <c r="L19" s="21">
        <f t="shared" si="2"/>
        <v>405.62</v>
      </c>
      <c r="M19" s="21">
        <f t="shared" si="3"/>
        <v>548.78</v>
      </c>
    </row>
    <row r="20" spans="2:13" x14ac:dyDescent="0.25">
      <c r="B20" s="2">
        <v>50495</v>
      </c>
      <c r="C20" s="2">
        <v>50497</v>
      </c>
      <c r="D20" s="20">
        <v>23.59</v>
      </c>
      <c r="E20" s="20">
        <v>19.57</v>
      </c>
      <c r="F20" s="20">
        <v>20.610000000000003</v>
      </c>
      <c r="G20" s="20">
        <v>21.97</v>
      </c>
      <c r="H20" s="22">
        <f>SUM(D$5:D20)</f>
        <v>500.78999999999996</v>
      </c>
      <c r="I20" s="22">
        <f>SUM(E$5:E20)</f>
        <v>293.35999999999996</v>
      </c>
      <c r="J20" s="22">
        <f>SUM(F$5:F20)</f>
        <v>336.32</v>
      </c>
      <c r="K20" s="22">
        <f>SUM(G$5:G20)</f>
        <v>349.45000000000005</v>
      </c>
      <c r="L20" s="21">
        <f t="shared" si="2"/>
        <v>425.67149999999998</v>
      </c>
      <c r="M20" s="21">
        <f t="shared" si="3"/>
        <v>575.90849999999989</v>
      </c>
    </row>
    <row r="21" spans="2:13" x14ac:dyDescent="0.25">
      <c r="B21" s="15">
        <v>50497</v>
      </c>
      <c r="C21" s="2">
        <v>50498</v>
      </c>
      <c r="D21" s="20">
        <v>7.74</v>
      </c>
      <c r="E21" s="20">
        <v>5.5</v>
      </c>
      <c r="F21" s="20">
        <v>6.46</v>
      </c>
      <c r="G21" s="20">
        <v>6.15</v>
      </c>
      <c r="H21" s="22">
        <f>SUM(D$5:D21)</f>
        <v>508.53</v>
      </c>
      <c r="I21" s="22">
        <f>SUM(E$5:E21)</f>
        <v>298.85999999999996</v>
      </c>
      <c r="J21" s="22">
        <f>SUM(F$5:F21)</f>
        <v>342.78</v>
      </c>
      <c r="K21" s="22">
        <f>SUM(G$5:G21)</f>
        <v>355.6</v>
      </c>
      <c r="L21" s="21">
        <f t="shared" si="2"/>
        <v>432.25049999999999</v>
      </c>
      <c r="M21" s="21">
        <f t="shared" si="3"/>
        <v>584.80949999999996</v>
      </c>
    </row>
    <row r="22" spans="2:13" x14ac:dyDescent="0.25">
      <c r="B22" s="15">
        <v>50498</v>
      </c>
      <c r="C22" s="2">
        <v>50738</v>
      </c>
      <c r="D22" s="20">
        <v>0</v>
      </c>
      <c r="E22" s="20">
        <v>0</v>
      </c>
      <c r="F22" s="20">
        <v>0</v>
      </c>
      <c r="G22" s="20">
        <v>0</v>
      </c>
      <c r="H22" s="22">
        <f>SUM(D$5:D22)</f>
        <v>508.53</v>
      </c>
      <c r="I22" s="22">
        <f>SUM(E$5:E22)</f>
        <v>298.85999999999996</v>
      </c>
      <c r="J22" s="22">
        <f>SUM(F$5:F22)</f>
        <v>342.78</v>
      </c>
      <c r="K22" s="22">
        <f>SUM(G$5:G22)</f>
        <v>355.6</v>
      </c>
      <c r="L22" s="21">
        <f t="shared" si="2"/>
        <v>432.25049999999999</v>
      </c>
      <c r="M22" s="21">
        <f t="shared" si="3"/>
        <v>584.80949999999996</v>
      </c>
    </row>
    <row r="23" spans="2:13" x14ac:dyDescent="0.25">
      <c r="B23" s="15">
        <v>50738</v>
      </c>
      <c r="C23" s="2">
        <v>50739</v>
      </c>
      <c r="D23" s="20">
        <v>0</v>
      </c>
      <c r="E23" s="20">
        <v>0</v>
      </c>
      <c r="F23" s="20">
        <v>0</v>
      </c>
      <c r="G23" s="20">
        <v>0</v>
      </c>
      <c r="H23" s="22">
        <f>SUM(D$5:D23)</f>
        <v>508.53</v>
      </c>
      <c r="I23" s="22">
        <f>SUM(E$5:E23)</f>
        <v>298.85999999999996</v>
      </c>
      <c r="J23" s="22">
        <f>SUM(F$5:F23)</f>
        <v>342.78</v>
      </c>
      <c r="K23" s="22">
        <f>SUM(G$5:G23)</f>
        <v>355.6</v>
      </c>
      <c r="L23" s="21">
        <f t="shared" si="2"/>
        <v>432.25049999999999</v>
      </c>
      <c r="M23" s="21">
        <f t="shared" si="3"/>
        <v>584.80949999999996</v>
      </c>
    </row>
    <row r="24" spans="2:13" x14ac:dyDescent="0.25">
      <c r="B24" s="2">
        <v>50739</v>
      </c>
      <c r="C24" s="2">
        <v>50740</v>
      </c>
      <c r="D24" s="20">
        <v>34.82</v>
      </c>
      <c r="E24" s="20">
        <v>32.450000000000003</v>
      </c>
      <c r="F24" s="20">
        <v>33.069999999999993</v>
      </c>
      <c r="G24" s="20">
        <v>43.74</v>
      </c>
      <c r="H24" s="22">
        <f>SUM(D$5:D24)</f>
        <v>543.35</v>
      </c>
      <c r="I24" s="22">
        <f>SUM(E$5:E24)</f>
        <v>331.30999999999995</v>
      </c>
      <c r="J24" s="22">
        <f>SUM(F$5:F24)</f>
        <v>375.84999999999997</v>
      </c>
      <c r="K24" s="22">
        <f>SUM(G$5:G24)</f>
        <v>399.34000000000003</v>
      </c>
      <c r="L24" s="21">
        <f t="shared" si="2"/>
        <v>461.84750000000003</v>
      </c>
      <c r="M24" s="21">
        <f t="shared" si="3"/>
        <v>624.85249999999996</v>
      </c>
    </row>
    <row r="25" spans="2:13" x14ac:dyDescent="0.25">
      <c r="B25" s="2">
        <v>50740</v>
      </c>
      <c r="C25" s="2">
        <v>50737</v>
      </c>
      <c r="D25" s="20">
        <v>73.72999999999999</v>
      </c>
      <c r="E25" s="20">
        <v>85.71</v>
      </c>
      <c r="F25" s="20">
        <v>80.25</v>
      </c>
      <c r="G25" s="20">
        <v>116.53</v>
      </c>
      <c r="H25" s="22">
        <f>SUM(D$5:D25)</f>
        <v>617.08000000000004</v>
      </c>
      <c r="I25" s="22">
        <f>SUM(E$5:E25)</f>
        <v>417.01999999999992</v>
      </c>
      <c r="J25" s="22">
        <f>SUM(F$5:F25)</f>
        <v>456.09999999999997</v>
      </c>
      <c r="K25" s="22">
        <f>SUM(G$5:G25)</f>
        <v>515.87</v>
      </c>
      <c r="L25" s="21">
        <f t="shared" si="2"/>
        <v>524.51800000000003</v>
      </c>
      <c r="M25" s="21">
        <f t="shared" si="3"/>
        <v>709.64199999999994</v>
      </c>
    </row>
    <row r="26" spans="2:13" x14ac:dyDescent="0.25">
      <c r="B26" s="2">
        <v>50737</v>
      </c>
      <c r="C26" s="2">
        <v>52941</v>
      </c>
      <c r="D26" s="20">
        <v>3.63</v>
      </c>
      <c r="E26" s="20">
        <v>3.12</v>
      </c>
      <c r="F26" s="20">
        <v>4.8499999999999996</v>
      </c>
      <c r="G26" s="20">
        <v>5.91</v>
      </c>
      <c r="H26" s="22">
        <f>SUM(D$5:D26)</f>
        <v>620.71</v>
      </c>
      <c r="I26" s="22">
        <f>SUM(E$5:E26)</f>
        <v>420.13999999999993</v>
      </c>
      <c r="J26" s="22">
        <f>SUM(F$5:F26)</f>
        <v>460.95</v>
      </c>
      <c r="K26" s="22">
        <f>SUM(G$5:G26)</f>
        <v>521.78</v>
      </c>
      <c r="L26" s="21">
        <f t="shared" si="2"/>
        <v>527.60350000000005</v>
      </c>
      <c r="M26" s="21">
        <f t="shared" si="3"/>
        <v>713.81650000000002</v>
      </c>
    </row>
    <row r="27" spans="2:13" x14ac:dyDescent="0.25">
      <c r="B27" s="15">
        <v>52941</v>
      </c>
      <c r="C27" s="2">
        <v>50735</v>
      </c>
      <c r="D27" s="20">
        <v>34.18</v>
      </c>
      <c r="E27" s="20">
        <v>35.68</v>
      </c>
      <c r="F27" s="20">
        <v>45.66</v>
      </c>
      <c r="G27" s="20">
        <v>58.31</v>
      </c>
      <c r="H27" s="22">
        <f>SUM(D$5:D27)</f>
        <v>654.89</v>
      </c>
      <c r="I27" s="22">
        <f>SUM(E$5:E27)</f>
        <v>455.81999999999994</v>
      </c>
      <c r="J27" s="22">
        <f>SUM(F$5:F27)</f>
        <v>506.61</v>
      </c>
      <c r="K27" s="22">
        <f>SUM(G$5:G27)</f>
        <v>580.08999999999992</v>
      </c>
      <c r="L27" s="21">
        <f t="shared" si="2"/>
        <v>556.65649999999994</v>
      </c>
      <c r="M27" s="21">
        <f t="shared" si="3"/>
        <v>753.12349999999992</v>
      </c>
    </row>
    <row r="28" spans="2:13" x14ac:dyDescent="0.25">
      <c r="B28" s="15">
        <v>50735</v>
      </c>
      <c r="C28" s="2">
        <v>52233</v>
      </c>
      <c r="D28" s="20">
        <v>17.97</v>
      </c>
      <c r="E28" s="20">
        <v>22.75</v>
      </c>
      <c r="F28" s="20">
        <v>28.52</v>
      </c>
      <c r="G28" s="20">
        <v>46.4</v>
      </c>
      <c r="H28" s="22">
        <f>SUM(D$5:D28)</f>
        <v>672.86</v>
      </c>
      <c r="I28" s="22">
        <f>SUM(E$5:E28)</f>
        <v>478.56999999999994</v>
      </c>
      <c r="J28" s="22">
        <f>SUM(F$5:F28)</f>
        <v>535.13</v>
      </c>
      <c r="K28" s="22">
        <f>SUM(G$5:G28)</f>
        <v>626.4899999999999</v>
      </c>
      <c r="L28" s="21">
        <f t="shared" si="2"/>
        <v>571.93100000000004</v>
      </c>
      <c r="M28" s="21">
        <f t="shared" si="3"/>
        <v>773.78899999999999</v>
      </c>
    </row>
    <row r="29" spans="2:13" x14ac:dyDescent="0.25">
      <c r="B29" s="15">
        <v>52233</v>
      </c>
      <c r="C29" s="2">
        <v>50731</v>
      </c>
      <c r="D29" s="20">
        <v>0</v>
      </c>
      <c r="E29" s="20">
        <v>0</v>
      </c>
      <c r="F29" s="20">
        <v>0</v>
      </c>
      <c r="G29" s="20">
        <v>0</v>
      </c>
      <c r="H29" s="22">
        <f>SUM(D$5:D29)</f>
        <v>672.86</v>
      </c>
      <c r="I29" s="22">
        <f>SUM(E$5:E29)</f>
        <v>478.56999999999994</v>
      </c>
      <c r="J29" s="22">
        <f>SUM(F$5:F29)</f>
        <v>535.13</v>
      </c>
      <c r="K29" s="22">
        <f>SUM(G$5:G29)</f>
        <v>626.4899999999999</v>
      </c>
      <c r="L29" s="21">
        <f t="shared" si="2"/>
        <v>571.93100000000004</v>
      </c>
      <c r="M29" s="21">
        <f t="shared" si="3"/>
        <v>773.78899999999999</v>
      </c>
    </row>
    <row r="30" spans="2:13" x14ac:dyDescent="0.25">
      <c r="B30" s="2">
        <v>50731</v>
      </c>
      <c r="C30" s="2">
        <v>52270</v>
      </c>
      <c r="D30" s="20">
        <v>11.57</v>
      </c>
      <c r="E30" s="20">
        <v>9.7900000000000009</v>
      </c>
      <c r="F30" s="20">
        <v>11.32</v>
      </c>
      <c r="G30" s="20">
        <v>22.62</v>
      </c>
      <c r="H30" s="22">
        <f>SUM(D$5:D30)</f>
        <v>684.43000000000006</v>
      </c>
      <c r="I30" s="22">
        <f>SUM(E$5:E30)</f>
        <v>488.35999999999996</v>
      </c>
      <c r="J30" s="22">
        <f>SUM(F$5:F30)</f>
        <v>546.45000000000005</v>
      </c>
      <c r="K30" s="22">
        <f>SUM(G$5:G30)</f>
        <v>649.1099999999999</v>
      </c>
      <c r="L30" s="21">
        <f t="shared" si="2"/>
        <v>581.76550000000009</v>
      </c>
      <c r="M30" s="21">
        <f t="shared" si="3"/>
        <v>787.09450000000004</v>
      </c>
    </row>
    <row r="31" spans="2:13" x14ac:dyDescent="0.25">
      <c r="B31" s="2">
        <v>52270</v>
      </c>
      <c r="C31" s="2">
        <v>52848</v>
      </c>
      <c r="D31" s="20">
        <v>28.310000000000002</v>
      </c>
      <c r="E31" s="20">
        <v>23.11</v>
      </c>
      <c r="F31" s="20">
        <v>24.32</v>
      </c>
      <c r="G31" s="20">
        <v>59.86</v>
      </c>
      <c r="H31" s="22">
        <f>SUM(D$5:D31)</f>
        <v>712.74</v>
      </c>
      <c r="I31" s="22">
        <f>SUM(E$5:E31)</f>
        <v>511.46999999999997</v>
      </c>
      <c r="J31" s="22">
        <f>SUM(F$5:F31)</f>
        <v>570.7700000000001</v>
      </c>
      <c r="K31" s="22">
        <f>SUM(G$5:G31)</f>
        <v>708.96999999999991</v>
      </c>
      <c r="L31" s="21">
        <f t="shared" si="2"/>
        <v>605.82899999999995</v>
      </c>
      <c r="M31" s="21">
        <f t="shared" si="3"/>
        <v>819.65099999999995</v>
      </c>
    </row>
    <row r="32" spans="2:13" x14ac:dyDescent="0.25">
      <c r="B32" s="2">
        <v>52848</v>
      </c>
      <c r="C32" s="2">
        <v>52804</v>
      </c>
      <c r="D32" s="20">
        <v>6.629999999999999</v>
      </c>
      <c r="E32" s="20">
        <v>9.92</v>
      </c>
      <c r="F32" s="20">
        <v>11.33</v>
      </c>
      <c r="G32" s="20">
        <v>25.21</v>
      </c>
      <c r="H32" s="22">
        <f>SUM(D$5:D32)</f>
        <v>719.37</v>
      </c>
      <c r="I32" s="22">
        <f>SUM(E$5:E32)</f>
        <v>521.39</v>
      </c>
      <c r="J32" s="22">
        <f>SUM(F$5:F32)</f>
        <v>582.10000000000014</v>
      </c>
      <c r="K32" s="22">
        <f>SUM(G$5:G32)</f>
        <v>734.18</v>
      </c>
      <c r="L32" s="21">
        <f t="shared" si="2"/>
        <v>611.46450000000004</v>
      </c>
      <c r="M32" s="21">
        <f t="shared" si="3"/>
        <v>827.27549999999997</v>
      </c>
    </row>
    <row r="33" spans="2:13" x14ac:dyDescent="0.25">
      <c r="B33" s="15">
        <v>52804</v>
      </c>
      <c r="C33" s="2">
        <v>52322</v>
      </c>
      <c r="D33" s="20">
        <v>13.64</v>
      </c>
      <c r="E33" s="20">
        <v>15.189999999999998</v>
      </c>
      <c r="F33" s="20">
        <v>17.53</v>
      </c>
      <c r="G33" s="20">
        <v>37.93</v>
      </c>
      <c r="H33" s="22">
        <f>SUM(D$5:D33)</f>
        <v>733.01</v>
      </c>
      <c r="I33" s="22">
        <f>SUM(E$5:E33)</f>
        <v>536.57999999999993</v>
      </c>
      <c r="J33" s="22">
        <f>SUM(F$5:F33)</f>
        <v>599.63000000000011</v>
      </c>
      <c r="K33" s="22">
        <f>SUM(G$5:G33)</f>
        <v>772.1099999999999</v>
      </c>
      <c r="L33" s="21">
        <f t="shared" si="2"/>
        <v>623.05849999999998</v>
      </c>
      <c r="M33" s="21">
        <f t="shared" si="3"/>
        <v>842.96149999999989</v>
      </c>
    </row>
    <row r="34" spans="2:13" x14ac:dyDescent="0.25">
      <c r="B34" s="15">
        <v>52322</v>
      </c>
      <c r="C34" s="2">
        <v>53388</v>
      </c>
      <c r="D34" s="20">
        <v>11</v>
      </c>
      <c r="E34" s="20">
        <v>14.86</v>
      </c>
      <c r="F34" s="20">
        <v>18.16</v>
      </c>
      <c r="G34" s="20">
        <v>33.54</v>
      </c>
      <c r="H34" s="22">
        <f>SUM(D$5:D34)</f>
        <v>744.01</v>
      </c>
      <c r="I34" s="22">
        <f>SUM(E$5:E34)</f>
        <v>551.43999999999994</v>
      </c>
      <c r="J34" s="22">
        <f>SUM(F$5:F34)</f>
        <v>617.79000000000008</v>
      </c>
      <c r="K34" s="22">
        <f>SUM(G$5:G34)</f>
        <v>805.64999999999986</v>
      </c>
      <c r="L34" s="21">
        <f t="shared" si="2"/>
        <v>632.4085</v>
      </c>
      <c r="M34" s="21">
        <f t="shared" si="3"/>
        <v>855.61149999999998</v>
      </c>
    </row>
    <row r="35" spans="2:13" x14ac:dyDescent="0.25">
      <c r="B35" s="15">
        <v>53388</v>
      </c>
      <c r="C35" s="2">
        <v>52946</v>
      </c>
      <c r="D35" s="20">
        <v>17.29</v>
      </c>
      <c r="E35" s="20">
        <v>21.580000000000002</v>
      </c>
      <c r="F35" s="20">
        <v>26.709999999999997</v>
      </c>
      <c r="G35" s="20">
        <v>39.409999999999997</v>
      </c>
      <c r="H35" s="22">
        <f>SUM(D$5:D35)</f>
        <v>761.3</v>
      </c>
      <c r="I35" s="22">
        <f>SUM(E$5:E35)</f>
        <v>573.02</v>
      </c>
      <c r="J35" s="22">
        <f>SUM(F$5:F35)</f>
        <v>644.50000000000011</v>
      </c>
      <c r="K35" s="22">
        <f>SUM(G$5:G35)</f>
        <v>845.05999999999983</v>
      </c>
      <c r="L35" s="21">
        <f t="shared" si="2"/>
        <v>647.1049999999999</v>
      </c>
      <c r="M35" s="21">
        <f t="shared" si="3"/>
        <v>875.49499999999989</v>
      </c>
    </row>
    <row r="36" spans="2:13" x14ac:dyDescent="0.25">
      <c r="B36" s="2">
        <v>52946</v>
      </c>
      <c r="C36" s="2">
        <v>50724</v>
      </c>
      <c r="D36" s="20">
        <v>0</v>
      </c>
      <c r="E36" s="20">
        <v>0</v>
      </c>
      <c r="F36" s="20">
        <v>0</v>
      </c>
      <c r="G36" s="20">
        <v>0</v>
      </c>
      <c r="H36" s="22">
        <f>SUM(D$5:D36)</f>
        <v>761.3</v>
      </c>
      <c r="I36" s="22">
        <f>SUM(E$5:E36)</f>
        <v>573.02</v>
      </c>
      <c r="J36" s="22">
        <f>SUM(F$5:F36)</f>
        <v>644.50000000000011</v>
      </c>
      <c r="K36" s="22">
        <f>SUM(G$5:G36)</f>
        <v>845.05999999999983</v>
      </c>
      <c r="L36" s="21">
        <f t="shared" si="2"/>
        <v>647.1049999999999</v>
      </c>
      <c r="M36" s="21">
        <f t="shared" si="3"/>
        <v>875.49499999999989</v>
      </c>
    </row>
    <row r="37" spans="2:13" x14ac:dyDescent="0.25">
      <c r="B37" s="2">
        <v>50724</v>
      </c>
      <c r="C37" s="2">
        <v>50809</v>
      </c>
      <c r="D37" s="20">
        <v>17.43</v>
      </c>
      <c r="E37" s="20">
        <v>18.77</v>
      </c>
      <c r="F37" s="20">
        <v>24.07</v>
      </c>
      <c r="G37" s="20">
        <v>28.48</v>
      </c>
      <c r="H37" s="22">
        <f>SUM(D$5:D37)</f>
        <v>778.7299999999999</v>
      </c>
      <c r="I37" s="22">
        <f>SUM(E$5:E37)</f>
        <v>591.79</v>
      </c>
      <c r="J37" s="22">
        <f>SUM(F$5:F37)</f>
        <v>668.57000000000016</v>
      </c>
      <c r="K37" s="22">
        <f>SUM(G$5:G37)</f>
        <v>873.53999999999985</v>
      </c>
      <c r="L37" s="21">
        <f t="shared" si="2"/>
        <v>661.92049999999995</v>
      </c>
      <c r="M37" s="21">
        <f t="shared" si="3"/>
        <v>895.53949999999986</v>
      </c>
    </row>
    <row r="38" spans="2:13" x14ac:dyDescent="0.25">
      <c r="B38" s="2">
        <v>50809</v>
      </c>
      <c r="C38" s="2">
        <v>50723</v>
      </c>
      <c r="D38" s="20">
        <v>6.97</v>
      </c>
      <c r="E38" s="20">
        <v>6.53</v>
      </c>
      <c r="F38" s="20">
        <v>7.83</v>
      </c>
      <c r="G38" s="20">
        <v>9.8000000000000007</v>
      </c>
      <c r="H38" s="22">
        <f>SUM(D$5:D38)</f>
        <v>785.69999999999993</v>
      </c>
      <c r="I38" s="22">
        <f>SUM(E$5:E38)</f>
        <v>598.31999999999994</v>
      </c>
      <c r="J38" s="22">
        <f>SUM(F$5:F38)</f>
        <v>676.4000000000002</v>
      </c>
      <c r="K38" s="22">
        <f>SUM(G$5:G38)</f>
        <v>883.3399999999998</v>
      </c>
      <c r="L38" s="21">
        <f t="shared" si="2"/>
        <v>667.84499999999991</v>
      </c>
      <c r="M38" s="21">
        <f t="shared" si="3"/>
        <v>903.55499999999984</v>
      </c>
    </row>
    <row r="39" spans="2:13" x14ac:dyDescent="0.25">
      <c r="B39" s="15">
        <v>50723</v>
      </c>
      <c r="C39" s="2">
        <v>50726</v>
      </c>
      <c r="D39" s="20">
        <v>21.08</v>
      </c>
      <c r="E39" s="20">
        <v>19.93</v>
      </c>
      <c r="F39" s="20">
        <v>24.410000000000004</v>
      </c>
      <c r="G39" s="20">
        <v>24.53</v>
      </c>
      <c r="H39" s="22">
        <f>SUM(D$5:D39)</f>
        <v>806.78</v>
      </c>
      <c r="I39" s="22">
        <f>SUM(E$5:E39)</f>
        <v>618.24999999999989</v>
      </c>
      <c r="J39" s="22">
        <f>SUM(F$5:F39)</f>
        <v>700.81000000000017</v>
      </c>
      <c r="K39" s="22">
        <f>SUM(G$5:G39)</f>
        <v>907.86999999999978</v>
      </c>
      <c r="L39" s="21">
        <f t="shared" si="2"/>
        <v>685.76299999999992</v>
      </c>
      <c r="M39" s="21">
        <f t="shared" si="3"/>
        <v>927.79699999999991</v>
      </c>
    </row>
    <row r="40" spans="2:13" x14ac:dyDescent="0.25">
      <c r="B40" s="15">
        <v>50726</v>
      </c>
      <c r="C40" s="2">
        <v>50925</v>
      </c>
      <c r="D40" s="20">
        <v>3.44</v>
      </c>
      <c r="E40" s="20">
        <v>2.4300000000000002</v>
      </c>
      <c r="F40" s="20">
        <v>3.06</v>
      </c>
      <c r="G40" s="20">
        <v>3.03</v>
      </c>
      <c r="H40" s="22">
        <f>SUM(D$5:D40)</f>
        <v>810.22</v>
      </c>
      <c r="I40" s="22">
        <f>SUM(E$5:E40)</f>
        <v>620.67999999999984</v>
      </c>
      <c r="J40" s="22">
        <f>SUM(F$5:F40)</f>
        <v>703.87000000000012</v>
      </c>
      <c r="K40" s="22">
        <f>SUM(G$5:G40)</f>
        <v>910.89999999999975</v>
      </c>
      <c r="L40" s="21">
        <f t="shared" si="2"/>
        <v>688.68700000000001</v>
      </c>
      <c r="M40" s="21">
        <f t="shared" si="3"/>
        <v>931.75299999999993</v>
      </c>
    </row>
    <row r="41" spans="2:13" x14ac:dyDescent="0.25">
      <c r="B41" s="15">
        <v>50925</v>
      </c>
      <c r="C41" s="2">
        <v>52246</v>
      </c>
      <c r="D41" s="20">
        <v>33.119999999999997</v>
      </c>
      <c r="E41" s="20">
        <v>24.76</v>
      </c>
      <c r="F41" s="20">
        <v>31.68</v>
      </c>
      <c r="G41" s="20">
        <v>30.58</v>
      </c>
      <c r="H41" s="22">
        <f>SUM(D$5:D41)</f>
        <v>843.34</v>
      </c>
      <c r="I41" s="22">
        <f>SUM(E$5:E41)</f>
        <v>645.43999999999983</v>
      </c>
      <c r="J41" s="22">
        <f>SUM(F$5:F41)</f>
        <v>735.55000000000007</v>
      </c>
      <c r="K41" s="22">
        <f>SUM(G$5:G41)</f>
        <v>941.47999999999979</v>
      </c>
      <c r="L41" s="21">
        <f t="shared" si="2"/>
        <v>716.83900000000006</v>
      </c>
      <c r="M41" s="21">
        <f t="shared" si="3"/>
        <v>969.84100000000001</v>
      </c>
    </row>
    <row r="42" spans="2:13" x14ac:dyDescent="0.25">
      <c r="B42" s="2">
        <v>52246</v>
      </c>
      <c r="C42" s="2">
        <v>50532</v>
      </c>
      <c r="D42" s="20">
        <v>15.83</v>
      </c>
      <c r="E42" s="20">
        <v>12.96</v>
      </c>
      <c r="F42" s="20">
        <v>16.450000000000003</v>
      </c>
      <c r="G42" s="20">
        <v>14.05</v>
      </c>
      <c r="H42" s="22">
        <f>SUM(D$5:D42)</f>
        <v>859.17000000000007</v>
      </c>
      <c r="I42" s="22">
        <f>SUM(E$5:E42)</f>
        <v>658.39999999999986</v>
      </c>
      <c r="J42" s="22">
        <f>SUM(F$5:F42)</f>
        <v>752.00000000000011</v>
      </c>
      <c r="K42" s="22">
        <f>SUM(G$5:G42)</f>
        <v>955.52999999999975</v>
      </c>
      <c r="L42" s="21">
        <f t="shared" si="2"/>
        <v>730.29450000000008</v>
      </c>
      <c r="M42" s="21">
        <f t="shared" si="3"/>
        <v>988.04550000000006</v>
      </c>
    </row>
    <row r="43" spans="2:13" x14ac:dyDescent="0.25">
      <c r="B43" s="2">
        <v>50532</v>
      </c>
      <c r="C43" s="2">
        <v>50533</v>
      </c>
      <c r="D43" s="20">
        <v>10.62</v>
      </c>
      <c r="E43" s="20">
        <v>12.58</v>
      </c>
      <c r="F43" s="20">
        <v>11.67</v>
      </c>
      <c r="G43" s="20">
        <v>9.07</v>
      </c>
      <c r="H43" s="22">
        <f>SUM(D$5:D43)</f>
        <v>869.79000000000008</v>
      </c>
      <c r="I43" s="22">
        <f>SUM(E$5:E43)</f>
        <v>670.9799999999999</v>
      </c>
      <c r="J43" s="22">
        <f>SUM(F$5:F43)</f>
        <v>763.67000000000007</v>
      </c>
      <c r="K43" s="22">
        <f>SUM(G$5:G43)</f>
        <v>964.5999999999998</v>
      </c>
      <c r="L43" s="21">
        <f t="shared" si="2"/>
        <v>739.32150000000001</v>
      </c>
      <c r="M43" s="21">
        <f t="shared" si="3"/>
        <v>1000.2585</v>
      </c>
    </row>
    <row r="44" spans="2:13" x14ac:dyDescent="0.25">
      <c r="B44" s="2">
        <v>50533</v>
      </c>
      <c r="C44" s="2">
        <v>50534</v>
      </c>
      <c r="D44" s="20">
        <v>4.1500000000000004</v>
      </c>
      <c r="E44" s="20">
        <v>5.26</v>
      </c>
      <c r="F44" s="20">
        <v>4.88</v>
      </c>
      <c r="G44" s="20">
        <v>3.7199999999999998</v>
      </c>
      <c r="H44" s="22">
        <f>SUM(D$5:D44)</f>
        <v>873.94</v>
      </c>
      <c r="I44" s="22">
        <f>SUM(E$5:E44)</f>
        <v>676.2399999999999</v>
      </c>
      <c r="J44" s="22">
        <f>SUM(F$5:F44)</f>
        <v>768.55000000000007</v>
      </c>
      <c r="K44" s="22">
        <f>SUM(G$5:G44)</f>
        <v>968.31999999999982</v>
      </c>
      <c r="L44" s="21">
        <f t="shared" si="2"/>
        <v>742.84900000000005</v>
      </c>
      <c r="M44" s="21">
        <f t="shared" si="3"/>
        <v>1005.0309999999999</v>
      </c>
    </row>
    <row r="45" spans="2:13" x14ac:dyDescent="0.25">
      <c r="B45" s="15">
        <v>50534</v>
      </c>
      <c r="C45" s="2">
        <v>50717</v>
      </c>
      <c r="D45" s="20">
        <v>15.52</v>
      </c>
      <c r="E45" s="20">
        <v>15.83</v>
      </c>
      <c r="F45" s="20">
        <v>15.41</v>
      </c>
      <c r="G45" s="20">
        <v>16.7</v>
      </c>
      <c r="H45" s="22">
        <f>SUM(D$5:D45)</f>
        <v>889.46</v>
      </c>
      <c r="I45" s="22">
        <f>SUM(E$5:E45)</f>
        <v>692.06999999999994</v>
      </c>
      <c r="J45" s="22">
        <f>SUM(F$5:F45)</f>
        <v>783.96</v>
      </c>
      <c r="K45" s="22">
        <f>SUM(G$5:G45)</f>
        <v>985.01999999999987</v>
      </c>
      <c r="L45" s="21">
        <f t="shared" si="2"/>
        <v>756.04100000000005</v>
      </c>
      <c r="M45" s="21">
        <f t="shared" si="3"/>
        <v>1022.879</v>
      </c>
    </row>
    <row r="46" spans="2:13" x14ac:dyDescent="0.25">
      <c r="B46" s="15">
        <v>50717</v>
      </c>
      <c r="C46" s="2">
        <v>50709</v>
      </c>
      <c r="D46" s="20">
        <v>22.94</v>
      </c>
      <c r="E46" s="20">
        <v>26.45</v>
      </c>
      <c r="F46" s="20">
        <v>29.53</v>
      </c>
      <c r="G46" s="20">
        <v>33.1</v>
      </c>
      <c r="H46" s="22">
        <f>SUM(D$5:D46)</f>
        <v>912.40000000000009</v>
      </c>
      <c r="I46" s="22">
        <f>SUM(E$5:E46)</f>
        <v>718.52</v>
      </c>
      <c r="J46" s="22">
        <f>SUM(F$5:F46)</f>
        <v>813.49</v>
      </c>
      <c r="K46" s="22">
        <f>SUM(G$5:G46)</f>
        <v>1018.1199999999999</v>
      </c>
      <c r="L46" s="21">
        <f t="shared" si="2"/>
        <v>775.54000000000008</v>
      </c>
      <c r="M46" s="21">
        <f t="shared" si="3"/>
        <v>1049.26</v>
      </c>
    </row>
    <row r="47" spans="2:13" x14ac:dyDescent="0.25">
      <c r="B47" s="15">
        <v>50709</v>
      </c>
      <c r="C47" s="2">
        <v>50929</v>
      </c>
      <c r="D47" s="20">
        <v>33.239999999999995</v>
      </c>
      <c r="E47" s="20">
        <v>20.58</v>
      </c>
      <c r="F47" s="20">
        <v>24.64</v>
      </c>
      <c r="G47" s="20">
        <v>22.43</v>
      </c>
      <c r="H47" s="22">
        <f>SUM(D$5:D47)</f>
        <v>945.6400000000001</v>
      </c>
      <c r="I47" s="22">
        <f>SUM(E$5:E47)</f>
        <v>739.1</v>
      </c>
      <c r="J47" s="22">
        <f>SUM(F$5:F47)</f>
        <v>838.13</v>
      </c>
      <c r="K47" s="22">
        <f>SUM(G$5:G47)</f>
        <v>1040.55</v>
      </c>
      <c r="L47" s="21">
        <f t="shared" si="2"/>
        <v>803.7940000000001</v>
      </c>
      <c r="M47" s="21">
        <f t="shared" si="3"/>
        <v>1087.4860000000001</v>
      </c>
    </row>
    <row r="48" spans="2:13" x14ac:dyDescent="0.25">
      <c r="B48" s="2">
        <v>50929</v>
      </c>
      <c r="C48" s="2">
        <v>50928</v>
      </c>
      <c r="D48" s="20">
        <v>20.22</v>
      </c>
      <c r="E48" s="20">
        <v>17.09</v>
      </c>
      <c r="F48" s="20">
        <v>18.8</v>
      </c>
      <c r="G48" s="20">
        <v>23.32</v>
      </c>
      <c r="H48" s="22">
        <f>SUM(D$5:D48)</f>
        <v>965.86000000000013</v>
      </c>
      <c r="I48" s="22">
        <f>SUM(E$5:E48)</f>
        <v>756.19</v>
      </c>
      <c r="J48" s="22">
        <f>SUM(F$5:F48)</f>
        <v>856.93</v>
      </c>
      <c r="K48" s="22">
        <f>SUM(G$5:G48)</f>
        <v>1063.8699999999999</v>
      </c>
      <c r="L48" s="21">
        <f t="shared" si="2"/>
        <v>820.98100000000011</v>
      </c>
      <c r="M48" s="21">
        <f t="shared" si="3"/>
        <v>1110.739</v>
      </c>
    </row>
    <row r="49" spans="2:13" x14ac:dyDescent="0.25">
      <c r="B49" s="2">
        <v>50928</v>
      </c>
      <c r="C49" s="2">
        <v>50703</v>
      </c>
      <c r="D49" s="20">
        <v>19.93</v>
      </c>
      <c r="E49" s="20">
        <v>20.619999999999997</v>
      </c>
      <c r="F49" s="20">
        <v>19.77</v>
      </c>
      <c r="G49" s="20">
        <v>20.27</v>
      </c>
      <c r="H49" s="22">
        <f>SUM(D$5:D49)</f>
        <v>985.79000000000008</v>
      </c>
      <c r="I49" s="22">
        <f>SUM(E$5:E49)</f>
        <v>776.81000000000006</v>
      </c>
      <c r="J49" s="22">
        <f>SUM(F$5:F49)</f>
        <v>876.69999999999993</v>
      </c>
      <c r="K49" s="22">
        <f>SUM(G$5:G49)</f>
        <v>1084.1399999999999</v>
      </c>
      <c r="L49" s="21">
        <f t="shared" si="2"/>
        <v>837.92150000000004</v>
      </c>
      <c r="M49" s="21">
        <f t="shared" si="3"/>
        <v>1133.6585</v>
      </c>
    </row>
    <row r="50" spans="2:13" x14ac:dyDescent="0.25">
      <c r="B50" s="2">
        <v>50703</v>
      </c>
      <c r="C50" s="2">
        <v>50536</v>
      </c>
      <c r="D50" s="20">
        <v>9.0500000000000007</v>
      </c>
      <c r="E50" s="20">
        <v>8.25</v>
      </c>
      <c r="F50" s="20">
        <v>8.5299999999999994</v>
      </c>
      <c r="G50" s="20">
        <v>8.59</v>
      </c>
      <c r="H50" s="22">
        <f>SUM(D$5:D50)</f>
        <v>994.84</v>
      </c>
      <c r="I50" s="22">
        <f>SUM(E$5:E50)</f>
        <v>785.06000000000006</v>
      </c>
      <c r="J50" s="22">
        <f>SUM(F$5:F50)</f>
        <v>885.2299999999999</v>
      </c>
      <c r="K50" s="22">
        <f>SUM(G$5:G50)</f>
        <v>1092.7299999999998</v>
      </c>
      <c r="L50" s="21">
        <f t="shared" si="2"/>
        <v>845.61400000000003</v>
      </c>
      <c r="M50" s="21">
        <f t="shared" si="3"/>
        <v>1144.066</v>
      </c>
    </row>
    <row r="51" spans="2:13" x14ac:dyDescent="0.25">
      <c r="B51" s="15">
        <v>50536</v>
      </c>
      <c r="C51" s="2">
        <v>50704</v>
      </c>
      <c r="D51" s="20">
        <v>6.39</v>
      </c>
      <c r="E51" s="20">
        <v>5.63</v>
      </c>
      <c r="F51" s="20">
        <v>5.48</v>
      </c>
      <c r="G51" s="20">
        <v>5.84</v>
      </c>
      <c r="H51" s="22">
        <f>SUM(D$5:D51)</f>
        <v>1001.23</v>
      </c>
      <c r="I51" s="22">
        <f>SUM(E$5:E51)</f>
        <v>790.69</v>
      </c>
      <c r="J51" s="22">
        <f>SUM(F$5:F51)</f>
        <v>890.70999999999992</v>
      </c>
      <c r="K51" s="22">
        <f>SUM(G$5:G51)</f>
        <v>1098.5699999999997</v>
      </c>
      <c r="L51" s="21">
        <f t="shared" si="2"/>
        <v>851.04549999999995</v>
      </c>
      <c r="M51" s="21">
        <f t="shared" si="3"/>
        <v>1151.4144999999999</v>
      </c>
    </row>
    <row r="52" spans="2:13" x14ac:dyDescent="0.25">
      <c r="B52" s="15">
        <v>50704</v>
      </c>
      <c r="C52" s="2">
        <v>53224</v>
      </c>
      <c r="D52" s="20">
        <v>3.96</v>
      </c>
      <c r="E52" s="20">
        <v>3.42</v>
      </c>
      <c r="F52" s="20">
        <v>3.48</v>
      </c>
      <c r="G52" s="20">
        <v>3.67</v>
      </c>
      <c r="H52" s="22">
        <f>SUM(D$5:D52)</f>
        <v>1005.19</v>
      </c>
      <c r="I52" s="22">
        <f>SUM(E$5:E52)</f>
        <v>794.11</v>
      </c>
      <c r="J52" s="22">
        <f>SUM(F$5:F52)</f>
        <v>894.18999999999994</v>
      </c>
      <c r="K52" s="22">
        <f>SUM(G$5:G52)</f>
        <v>1102.2399999999998</v>
      </c>
      <c r="L52" s="21">
        <f t="shared" si="2"/>
        <v>854.41150000000005</v>
      </c>
      <c r="M52" s="21">
        <f t="shared" si="3"/>
        <v>1155.9684999999999</v>
      </c>
    </row>
    <row r="53" spans="2:13" x14ac:dyDescent="0.25">
      <c r="B53" s="15">
        <v>53224</v>
      </c>
      <c r="C53" s="2">
        <v>50647</v>
      </c>
      <c r="D53" s="20">
        <v>10.02</v>
      </c>
      <c r="E53" s="20">
        <v>9.8000000000000007</v>
      </c>
      <c r="F53" s="20">
        <v>12.02</v>
      </c>
      <c r="G53" s="20">
        <v>10.130000000000001</v>
      </c>
      <c r="H53" s="22">
        <f>SUM(D$5:D53)</f>
        <v>1015.21</v>
      </c>
      <c r="I53" s="22">
        <f>SUM(E$5:E53)</f>
        <v>803.91</v>
      </c>
      <c r="J53" s="22">
        <f>SUM(F$5:F53)</f>
        <v>906.20999999999992</v>
      </c>
      <c r="K53" s="22">
        <f>SUM(G$5:G53)</f>
        <v>1112.3699999999999</v>
      </c>
      <c r="L53" s="21">
        <f t="shared" si="2"/>
        <v>862.92849999999999</v>
      </c>
      <c r="M53" s="21">
        <f t="shared" si="3"/>
        <v>1167.4914999999999</v>
      </c>
    </row>
    <row r="54" spans="2:13" x14ac:dyDescent="0.25">
      <c r="B54" s="2">
        <v>50647</v>
      </c>
      <c r="C54" s="2">
        <v>50546</v>
      </c>
      <c r="D54" s="20">
        <v>11.93</v>
      </c>
      <c r="E54" s="20">
        <v>7.55</v>
      </c>
      <c r="F54" s="20">
        <v>8.3000000000000007</v>
      </c>
      <c r="G54" s="20">
        <v>9.59</v>
      </c>
      <c r="H54" s="22">
        <f>SUM(D$5:D54)</f>
        <v>1027.1400000000001</v>
      </c>
      <c r="I54" s="22">
        <f>SUM(E$5:E54)</f>
        <v>811.45999999999992</v>
      </c>
      <c r="J54" s="22">
        <f>SUM(F$5:F54)</f>
        <v>914.50999999999988</v>
      </c>
      <c r="K54" s="22">
        <f>SUM(G$5:G54)</f>
        <v>1121.9599999999998</v>
      </c>
      <c r="L54" s="21">
        <f t="shared" si="2"/>
        <v>873.06900000000007</v>
      </c>
      <c r="M54" s="21">
        <f t="shared" si="3"/>
        <v>1181.211</v>
      </c>
    </row>
    <row r="55" spans="2:13" x14ac:dyDescent="0.25">
      <c r="B55" s="2">
        <v>50546</v>
      </c>
      <c r="C55" s="2">
        <v>50648</v>
      </c>
      <c r="D55" s="20">
        <v>53.129999999999995</v>
      </c>
      <c r="E55" s="20">
        <v>48.879999999999995</v>
      </c>
      <c r="F55" s="20">
        <v>38.17</v>
      </c>
      <c r="G55" s="20">
        <v>47.339999999999996</v>
      </c>
      <c r="H55" s="22">
        <f>SUM(D$5:D55)</f>
        <v>1080.27</v>
      </c>
      <c r="I55" s="22">
        <f>SUM(E$5:E55)</f>
        <v>860.33999999999992</v>
      </c>
      <c r="J55" s="22">
        <f>SUM(F$5:F55)</f>
        <v>952.67999999999984</v>
      </c>
      <c r="K55" s="22">
        <f>SUM(G$5:G55)</f>
        <v>1169.2999999999997</v>
      </c>
      <c r="L55" s="21">
        <f t="shared" si="2"/>
        <v>918.22949999999992</v>
      </c>
      <c r="M55" s="21">
        <f t="shared" si="3"/>
        <v>1242.3104999999998</v>
      </c>
    </row>
    <row r="56" spans="2:13" x14ac:dyDescent="0.25">
      <c r="B56" s="2">
        <v>50648</v>
      </c>
      <c r="C56" s="2">
        <v>53059</v>
      </c>
      <c r="D56" s="20">
        <v>19.22</v>
      </c>
      <c r="E56" s="20">
        <v>17.75</v>
      </c>
      <c r="F56" s="20">
        <v>27.96</v>
      </c>
      <c r="G56" s="20">
        <v>51.46</v>
      </c>
      <c r="H56" s="22">
        <f>SUM(D$5:D56)</f>
        <v>1099.49</v>
      </c>
      <c r="I56" s="22">
        <f>SUM(E$5:E56)</f>
        <v>878.08999999999992</v>
      </c>
      <c r="J56" s="22">
        <f>SUM(F$5:F56)</f>
        <v>980.63999999999987</v>
      </c>
      <c r="K56" s="22">
        <f>SUM(G$5:G56)</f>
        <v>1220.7599999999998</v>
      </c>
      <c r="L56" s="21">
        <f t="shared" si="2"/>
        <v>934.56650000000002</v>
      </c>
      <c r="M56" s="21">
        <f t="shared" si="3"/>
        <v>1264.4134999999999</v>
      </c>
    </row>
    <row r="57" spans="2:13" x14ac:dyDescent="0.25">
      <c r="B57" s="15">
        <v>53059</v>
      </c>
      <c r="C57" s="2">
        <v>50650</v>
      </c>
      <c r="D57" s="20">
        <v>8.52</v>
      </c>
      <c r="E57" s="20">
        <v>12.11</v>
      </c>
      <c r="F57" s="20">
        <v>14.04</v>
      </c>
      <c r="G57" s="20">
        <v>19.46</v>
      </c>
      <c r="H57" s="22">
        <f>SUM(D$5:D57)</f>
        <v>1108.01</v>
      </c>
      <c r="I57" s="22">
        <f>SUM(E$5:E57)</f>
        <v>890.19999999999993</v>
      </c>
      <c r="J57" s="22">
        <f>SUM(F$5:F57)</f>
        <v>994.67999999999984</v>
      </c>
      <c r="K57" s="22">
        <f>SUM(G$5:G57)</f>
        <v>1240.2199999999998</v>
      </c>
      <c r="L57" s="21">
        <f t="shared" si="2"/>
        <v>941.80849999999998</v>
      </c>
      <c r="M57" s="21">
        <f t="shared" si="3"/>
        <v>1274.2114999999999</v>
      </c>
    </row>
    <row r="58" spans="2:13" x14ac:dyDescent="0.25">
      <c r="B58" s="15">
        <v>50650</v>
      </c>
      <c r="C58" s="2">
        <v>52812</v>
      </c>
      <c r="D58" s="20">
        <v>0</v>
      </c>
      <c r="E58" s="20">
        <v>0</v>
      </c>
      <c r="F58" s="20">
        <v>0</v>
      </c>
      <c r="G58" s="20">
        <v>0</v>
      </c>
      <c r="H58" s="22">
        <f>SUM(D$5:D58)</f>
        <v>1108.01</v>
      </c>
      <c r="I58" s="22">
        <f>SUM(E$5:E58)</f>
        <v>890.19999999999993</v>
      </c>
      <c r="J58" s="22">
        <f>SUM(F$5:F58)</f>
        <v>994.67999999999984</v>
      </c>
      <c r="K58" s="22">
        <f>SUM(G$5:G58)</f>
        <v>1240.2199999999998</v>
      </c>
      <c r="L58" s="21">
        <f t="shared" si="2"/>
        <v>941.80849999999998</v>
      </c>
      <c r="M58" s="21">
        <f t="shared" si="3"/>
        <v>1274.2114999999999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M65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12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H3" s="2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1100.33</v>
      </c>
      <c r="I4" s="30">
        <f t="shared" ref="I4:K4" si="1">MAX(I5:I1000)</f>
        <v>906.54</v>
      </c>
      <c r="J4" s="30">
        <f t="shared" si="1"/>
        <v>1053.5499999999997</v>
      </c>
      <c r="K4" s="30">
        <f t="shared" si="1"/>
        <v>1217.0599999999997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15">
        <v>52813</v>
      </c>
      <c r="C6" s="15">
        <v>50650</v>
      </c>
      <c r="D6" s="20">
        <v>0</v>
      </c>
      <c r="E6" s="20">
        <v>0</v>
      </c>
      <c r="F6" s="20">
        <v>0</v>
      </c>
      <c r="G6" s="20">
        <v>0</v>
      </c>
      <c r="H6" s="22">
        <f>SUM(D$5:D6)</f>
        <v>0</v>
      </c>
      <c r="I6" s="22">
        <f>SUM(E$5:E6)</f>
        <v>0</v>
      </c>
      <c r="J6" s="22">
        <f>SUM(F$5:F6)</f>
        <v>0</v>
      </c>
      <c r="K6" s="22">
        <f>SUM(G$5:G6)</f>
        <v>0</v>
      </c>
      <c r="L6" s="21">
        <f t="shared" ref="L6:L65" si="2">0.85*H6</f>
        <v>0</v>
      </c>
      <c r="M6" s="21">
        <f t="shared" ref="M6:M65" si="3">1.15*H6</f>
        <v>0</v>
      </c>
    </row>
    <row r="7" spans="2:13" ht="15.75" customHeight="1" x14ac:dyDescent="0.25">
      <c r="B7" s="15">
        <v>50650</v>
      </c>
      <c r="C7" s="15">
        <v>53059</v>
      </c>
      <c r="D7" s="20">
        <v>6.38</v>
      </c>
      <c r="E7" s="20">
        <v>9.06</v>
      </c>
      <c r="F7" s="20">
        <v>10.09</v>
      </c>
      <c r="G7" s="20">
        <v>14.49</v>
      </c>
      <c r="H7" s="22">
        <f>SUM(D$5:D7)</f>
        <v>6.38</v>
      </c>
      <c r="I7" s="22">
        <f>SUM(E$5:E7)</f>
        <v>9.06</v>
      </c>
      <c r="J7" s="22">
        <f>SUM(F$5:F7)</f>
        <v>10.09</v>
      </c>
      <c r="K7" s="22">
        <f>SUM(G$5:G7)</f>
        <v>14.49</v>
      </c>
      <c r="L7" s="21">
        <f t="shared" si="2"/>
        <v>5.423</v>
      </c>
      <c r="M7" s="21">
        <f t="shared" si="3"/>
        <v>7.3369999999999997</v>
      </c>
    </row>
    <row r="8" spans="2:13" x14ac:dyDescent="0.25">
      <c r="B8" s="15">
        <v>53059</v>
      </c>
      <c r="C8" s="15">
        <v>50648</v>
      </c>
      <c r="D8" s="20">
        <v>14.110000000000001</v>
      </c>
      <c r="E8" s="20">
        <v>18.32</v>
      </c>
      <c r="F8" s="20">
        <v>23.759999999999998</v>
      </c>
      <c r="G8" s="20">
        <v>16.72</v>
      </c>
      <c r="H8" s="22">
        <f>SUM(D$5:D8)</f>
        <v>20.490000000000002</v>
      </c>
      <c r="I8" s="22">
        <f>SUM(E$5:E8)</f>
        <v>27.380000000000003</v>
      </c>
      <c r="J8" s="22">
        <f>SUM(F$5:F8)</f>
        <v>33.849999999999994</v>
      </c>
      <c r="K8" s="22">
        <f>SUM(G$5:G8)</f>
        <v>31.21</v>
      </c>
      <c r="L8" s="21">
        <f t="shared" si="2"/>
        <v>17.416500000000003</v>
      </c>
      <c r="M8" s="21">
        <f t="shared" si="3"/>
        <v>23.563500000000001</v>
      </c>
    </row>
    <row r="9" spans="2:13" x14ac:dyDescent="0.25">
      <c r="B9" s="15">
        <v>50648</v>
      </c>
      <c r="C9" s="15">
        <v>50546</v>
      </c>
      <c r="D9" s="20">
        <v>25.72</v>
      </c>
      <c r="E9" s="20">
        <v>29.65</v>
      </c>
      <c r="F9" s="20">
        <v>41.410000000000004</v>
      </c>
      <c r="G9" s="20">
        <v>37.589999999999996</v>
      </c>
      <c r="H9" s="22">
        <f>SUM(D$5:D9)</f>
        <v>46.21</v>
      </c>
      <c r="I9" s="22">
        <f>SUM(E$5:E9)</f>
        <v>57.03</v>
      </c>
      <c r="J9" s="22">
        <f>SUM(F$5:F9)</f>
        <v>75.259999999999991</v>
      </c>
      <c r="K9" s="22">
        <f>SUM(G$5:G9)</f>
        <v>68.8</v>
      </c>
      <c r="L9" s="21">
        <f t="shared" si="2"/>
        <v>39.278500000000001</v>
      </c>
      <c r="M9" s="21">
        <f t="shared" si="3"/>
        <v>53.141499999999994</v>
      </c>
    </row>
    <row r="10" spans="2:13" x14ac:dyDescent="0.25">
      <c r="B10" s="15">
        <v>50546</v>
      </c>
      <c r="C10" s="15">
        <v>50647</v>
      </c>
      <c r="D10" s="20">
        <v>9.86</v>
      </c>
      <c r="E10" s="20">
        <v>6.72</v>
      </c>
      <c r="F10" s="20">
        <v>8.1199999999999992</v>
      </c>
      <c r="G10" s="20">
        <v>9.3800000000000008</v>
      </c>
      <c r="H10" s="22">
        <f>SUM(D$5:D10)</f>
        <v>56.07</v>
      </c>
      <c r="I10" s="22">
        <f>SUM(E$5:E10)</f>
        <v>63.75</v>
      </c>
      <c r="J10" s="22">
        <f>SUM(F$5:F10)</f>
        <v>83.38</v>
      </c>
      <c r="K10" s="22">
        <f>SUM(G$5:G10)</f>
        <v>78.179999999999993</v>
      </c>
      <c r="L10" s="21">
        <f t="shared" si="2"/>
        <v>47.659500000000001</v>
      </c>
      <c r="M10" s="21">
        <f t="shared" si="3"/>
        <v>64.480499999999992</v>
      </c>
    </row>
    <row r="11" spans="2:13" x14ac:dyDescent="0.25">
      <c r="B11" s="15">
        <v>50647</v>
      </c>
      <c r="C11" s="15">
        <v>53224</v>
      </c>
      <c r="D11" s="20">
        <v>12.25</v>
      </c>
      <c r="E11" s="20">
        <v>9.52</v>
      </c>
      <c r="F11" s="20">
        <v>9.91</v>
      </c>
      <c r="G11" s="20">
        <v>9.19</v>
      </c>
      <c r="H11" s="22">
        <f>SUM(D$5:D11)</f>
        <v>68.319999999999993</v>
      </c>
      <c r="I11" s="22">
        <f>SUM(E$5:E11)</f>
        <v>73.27</v>
      </c>
      <c r="J11" s="22">
        <f>SUM(F$5:F11)</f>
        <v>93.289999999999992</v>
      </c>
      <c r="K11" s="22">
        <f>SUM(G$5:G11)</f>
        <v>87.36999999999999</v>
      </c>
      <c r="L11" s="21">
        <f t="shared" si="2"/>
        <v>58.071999999999996</v>
      </c>
      <c r="M11" s="21">
        <f t="shared" si="3"/>
        <v>78.567999999999984</v>
      </c>
    </row>
    <row r="12" spans="2:13" x14ac:dyDescent="0.25">
      <c r="B12" s="15">
        <v>53224</v>
      </c>
      <c r="C12" s="15">
        <v>50704</v>
      </c>
      <c r="D12" s="20">
        <v>5.37</v>
      </c>
      <c r="E12" s="20">
        <v>5.5500000000000007</v>
      </c>
      <c r="F12" s="20">
        <v>4.18</v>
      </c>
      <c r="G12" s="20">
        <v>3.2399999999999998</v>
      </c>
      <c r="H12" s="22">
        <f>SUM(D$5:D12)</f>
        <v>73.69</v>
      </c>
      <c r="I12" s="22">
        <f>SUM(E$5:E12)</f>
        <v>78.819999999999993</v>
      </c>
      <c r="J12" s="22">
        <f>SUM(F$5:F12)</f>
        <v>97.47</v>
      </c>
      <c r="K12" s="22">
        <f>SUM(G$5:G12)</f>
        <v>90.609999999999985</v>
      </c>
      <c r="L12" s="21">
        <f t="shared" si="2"/>
        <v>62.636499999999998</v>
      </c>
      <c r="M12" s="21">
        <f t="shared" si="3"/>
        <v>84.743499999999997</v>
      </c>
    </row>
    <row r="13" spans="2:13" x14ac:dyDescent="0.25">
      <c r="B13" s="15">
        <v>50704</v>
      </c>
      <c r="C13" s="15">
        <v>50536</v>
      </c>
      <c r="D13" s="20">
        <v>5.05</v>
      </c>
      <c r="E13" s="20">
        <v>5.46</v>
      </c>
      <c r="F13" s="20">
        <v>5.6</v>
      </c>
      <c r="G13" s="20">
        <v>4.8</v>
      </c>
      <c r="H13" s="22">
        <f>SUM(D$5:D13)</f>
        <v>78.739999999999995</v>
      </c>
      <c r="I13" s="22">
        <f>SUM(E$5:E13)</f>
        <v>84.279999999999987</v>
      </c>
      <c r="J13" s="22">
        <f>SUM(F$5:F13)</f>
        <v>103.07</v>
      </c>
      <c r="K13" s="22">
        <f>SUM(G$5:G13)</f>
        <v>95.409999999999982</v>
      </c>
      <c r="L13" s="21">
        <f t="shared" si="2"/>
        <v>66.928999999999988</v>
      </c>
      <c r="M13" s="21">
        <f t="shared" si="3"/>
        <v>90.550999999999988</v>
      </c>
    </row>
    <row r="14" spans="2:13" x14ac:dyDescent="0.25">
      <c r="B14" s="15">
        <v>50536</v>
      </c>
      <c r="C14" s="15">
        <v>50703</v>
      </c>
      <c r="D14" s="20">
        <v>9.75</v>
      </c>
      <c r="E14" s="20">
        <v>8.27</v>
      </c>
      <c r="F14" s="20">
        <v>9.7899999999999991</v>
      </c>
      <c r="G14" s="20">
        <v>19.38</v>
      </c>
      <c r="H14" s="22">
        <f>SUM(D$5:D14)</f>
        <v>88.49</v>
      </c>
      <c r="I14" s="22">
        <f>SUM(E$5:E14)</f>
        <v>92.549999999999983</v>
      </c>
      <c r="J14" s="22">
        <f>SUM(F$5:F14)</f>
        <v>112.85999999999999</v>
      </c>
      <c r="K14" s="22">
        <f>SUM(G$5:G14)</f>
        <v>114.78999999999998</v>
      </c>
      <c r="L14" s="21">
        <f t="shared" si="2"/>
        <v>75.216499999999996</v>
      </c>
      <c r="M14" s="21">
        <f t="shared" si="3"/>
        <v>101.76349999999998</v>
      </c>
    </row>
    <row r="15" spans="2:13" x14ac:dyDescent="0.25">
      <c r="B15" s="15">
        <v>50703</v>
      </c>
      <c r="C15" s="15">
        <v>50928</v>
      </c>
      <c r="D15" s="20">
        <v>70.989999999999995</v>
      </c>
      <c r="E15" s="20">
        <v>24.87</v>
      </c>
      <c r="F15" s="20">
        <v>32.24</v>
      </c>
      <c r="G15" s="20">
        <v>18.850000000000001</v>
      </c>
      <c r="H15" s="22">
        <f>SUM(D$5:D15)</f>
        <v>159.47999999999999</v>
      </c>
      <c r="I15" s="22">
        <f>SUM(E$5:E15)</f>
        <v>117.41999999999999</v>
      </c>
      <c r="J15" s="22">
        <f>SUM(F$5:F15)</f>
        <v>145.1</v>
      </c>
      <c r="K15" s="22">
        <f>SUM(G$5:G15)</f>
        <v>133.63999999999999</v>
      </c>
      <c r="L15" s="21">
        <f t="shared" si="2"/>
        <v>135.55799999999999</v>
      </c>
      <c r="M15" s="21">
        <f t="shared" si="3"/>
        <v>183.40199999999999</v>
      </c>
    </row>
    <row r="16" spans="2:13" x14ac:dyDescent="0.25">
      <c r="B16" s="15">
        <v>50928</v>
      </c>
      <c r="C16" s="15">
        <v>50929</v>
      </c>
      <c r="D16" s="20">
        <v>88.14</v>
      </c>
      <c r="E16" s="20">
        <v>41.38</v>
      </c>
      <c r="F16" s="20">
        <v>47.58</v>
      </c>
      <c r="G16" s="20">
        <v>43.75</v>
      </c>
      <c r="H16" s="22">
        <f>SUM(D$5:D16)</f>
        <v>247.62</v>
      </c>
      <c r="I16" s="22">
        <f>SUM(E$5:E16)</f>
        <v>158.79999999999998</v>
      </c>
      <c r="J16" s="22">
        <f>SUM(F$5:F16)</f>
        <v>192.68</v>
      </c>
      <c r="K16" s="22">
        <f>SUM(G$5:G16)</f>
        <v>177.39</v>
      </c>
      <c r="L16" s="21">
        <f t="shared" si="2"/>
        <v>210.477</v>
      </c>
      <c r="M16" s="21">
        <f t="shared" si="3"/>
        <v>284.76299999999998</v>
      </c>
    </row>
    <row r="17" spans="2:13" x14ac:dyDescent="0.25">
      <c r="B17" s="15">
        <v>50929</v>
      </c>
      <c r="C17" s="15">
        <v>50709</v>
      </c>
      <c r="D17" s="20">
        <v>15.08</v>
      </c>
      <c r="E17" s="20">
        <v>14.100000000000001</v>
      </c>
      <c r="F17" s="20">
        <v>14.629999999999999</v>
      </c>
      <c r="G17" s="20">
        <v>13.1</v>
      </c>
      <c r="H17" s="22">
        <f>SUM(D$5:D17)</f>
        <v>262.7</v>
      </c>
      <c r="I17" s="22">
        <f>SUM(E$5:E17)</f>
        <v>172.89999999999998</v>
      </c>
      <c r="J17" s="22">
        <f>SUM(F$5:F17)</f>
        <v>207.31</v>
      </c>
      <c r="K17" s="22">
        <f>SUM(G$5:G17)</f>
        <v>190.48999999999998</v>
      </c>
      <c r="L17" s="21">
        <f t="shared" si="2"/>
        <v>223.29499999999999</v>
      </c>
      <c r="M17" s="21">
        <f t="shared" si="3"/>
        <v>302.10499999999996</v>
      </c>
    </row>
    <row r="18" spans="2:13" x14ac:dyDescent="0.25">
      <c r="B18" s="15">
        <v>50709</v>
      </c>
      <c r="C18" s="15">
        <v>50717</v>
      </c>
      <c r="D18" s="20">
        <v>55.74</v>
      </c>
      <c r="E18" s="20">
        <v>32.96</v>
      </c>
      <c r="F18" s="20">
        <v>30.810000000000002</v>
      </c>
      <c r="G18" s="20">
        <v>26.38</v>
      </c>
      <c r="H18" s="22">
        <f>SUM(D$5:D18)</f>
        <v>318.44</v>
      </c>
      <c r="I18" s="22">
        <f>SUM(E$5:E18)</f>
        <v>205.85999999999999</v>
      </c>
      <c r="J18" s="22">
        <f>SUM(F$5:F18)</f>
        <v>238.12</v>
      </c>
      <c r="K18" s="22">
        <f>SUM(G$5:G18)</f>
        <v>216.86999999999998</v>
      </c>
      <c r="L18" s="21">
        <f t="shared" si="2"/>
        <v>270.67399999999998</v>
      </c>
      <c r="M18" s="21">
        <f t="shared" si="3"/>
        <v>366.20599999999996</v>
      </c>
    </row>
    <row r="19" spans="2:13" x14ac:dyDescent="0.25">
      <c r="B19" s="15">
        <v>50717</v>
      </c>
      <c r="C19" s="15">
        <v>50534</v>
      </c>
      <c r="D19" s="20">
        <v>77.490000000000009</v>
      </c>
      <c r="E19" s="20">
        <v>38.839999999999996</v>
      </c>
      <c r="F19" s="20">
        <v>43.730000000000004</v>
      </c>
      <c r="G19" s="20">
        <v>34.660000000000004</v>
      </c>
      <c r="H19" s="22">
        <f>SUM(D$5:D19)</f>
        <v>395.93</v>
      </c>
      <c r="I19" s="22">
        <f>SUM(E$5:E19)</f>
        <v>244.7</v>
      </c>
      <c r="J19" s="22">
        <f>SUM(F$5:F19)</f>
        <v>281.85000000000002</v>
      </c>
      <c r="K19" s="22">
        <f>SUM(G$5:G19)</f>
        <v>251.52999999999997</v>
      </c>
      <c r="L19" s="21">
        <f t="shared" si="2"/>
        <v>336.54050000000001</v>
      </c>
      <c r="M19" s="21">
        <f t="shared" si="3"/>
        <v>455.31949999999995</v>
      </c>
    </row>
    <row r="20" spans="2:13" x14ac:dyDescent="0.25">
      <c r="B20" s="15">
        <v>50534</v>
      </c>
      <c r="C20" s="15">
        <v>50533</v>
      </c>
      <c r="D20" s="20">
        <v>6.87</v>
      </c>
      <c r="E20" s="20">
        <v>5.38</v>
      </c>
      <c r="F20" s="20">
        <v>6.01</v>
      </c>
      <c r="G20" s="20">
        <v>6.1099999999999994</v>
      </c>
      <c r="H20" s="22">
        <f>SUM(D$5:D20)</f>
        <v>402.8</v>
      </c>
      <c r="I20" s="22">
        <f>SUM(E$5:E20)</f>
        <v>250.07999999999998</v>
      </c>
      <c r="J20" s="22">
        <f>SUM(F$5:F20)</f>
        <v>287.86</v>
      </c>
      <c r="K20" s="22">
        <f>SUM(G$5:G20)</f>
        <v>257.64</v>
      </c>
      <c r="L20" s="21">
        <f t="shared" si="2"/>
        <v>342.38</v>
      </c>
      <c r="M20" s="21">
        <f t="shared" si="3"/>
        <v>463.21999999999997</v>
      </c>
    </row>
    <row r="21" spans="2:13" x14ac:dyDescent="0.25">
      <c r="B21" s="15">
        <v>50533</v>
      </c>
      <c r="C21" s="15">
        <v>50532</v>
      </c>
      <c r="D21" s="20">
        <v>8.7899999999999991</v>
      </c>
      <c r="E21" s="20">
        <v>6.49</v>
      </c>
      <c r="F21" s="20">
        <v>8.75</v>
      </c>
      <c r="G21" s="20">
        <v>7.32</v>
      </c>
      <c r="H21" s="22">
        <f>SUM(D$5:D21)</f>
        <v>411.59000000000003</v>
      </c>
      <c r="I21" s="22">
        <f>SUM(E$5:E21)</f>
        <v>256.57</v>
      </c>
      <c r="J21" s="22">
        <f>SUM(F$5:F21)</f>
        <v>296.61</v>
      </c>
      <c r="K21" s="22">
        <f>SUM(G$5:G21)</f>
        <v>264.95999999999998</v>
      </c>
      <c r="L21" s="21">
        <f t="shared" si="2"/>
        <v>349.85150000000004</v>
      </c>
      <c r="M21" s="21">
        <f t="shared" si="3"/>
        <v>473.32850000000002</v>
      </c>
    </row>
    <row r="22" spans="2:13" x14ac:dyDescent="0.25">
      <c r="B22" s="15">
        <v>50532</v>
      </c>
      <c r="C22" s="15">
        <v>52246</v>
      </c>
      <c r="D22" s="20">
        <v>11.25</v>
      </c>
      <c r="E22" s="20">
        <v>9.4499999999999993</v>
      </c>
      <c r="F22" s="20">
        <v>12.71</v>
      </c>
      <c r="G22" s="20">
        <v>13.89</v>
      </c>
      <c r="H22" s="22">
        <f>SUM(D$5:D22)</f>
        <v>422.84000000000003</v>
      </c>
      <c r="I22" s="22">
        <f>SUM(E$5:E22)</f>
        <v>266.02</v>
      </c>
      <c r="J22" s="22">
        <f>SUM(F$5:F22)</f>
        <v>309.32</v>
      </c>
      <c r="K22" s="22">
        <f>SUM(G$5:G22)</f>
        <v>278.84999999999997</v>
      </c>
      <c r="L22" s="21">
        <f t="shared" si="2"/>
        <v>359.41400000000004</v>
      </c>
      <c r="M22" s="21">
        <f t="shared" si="3"/>
        <v>486.26600000000002</v>
      </c>
    </row>
    <row r="23" spans="2:13" x14ac:dyDescent="0.25">
      <c r="B23" s="15">
        <v>52246</v>
      </c>
      <c r="C23" s="15">
        <v>50925</v>
      </c>
      <c r="D23" s="20">
        <v>24.52</v>
      </c>
      <c r="E23" s="20">
        <v>24.470000000000002</v>
      </c>
      <c r="F23" s="20">
        <v>29.21</v>
      </c>
      <c r="G23" s="20">
        <v>19.91</v>
      </c>
      <c r="H23" s="22">
        <f>SUM(D$5:D23)</f>
        <v>447.36</v>
      </c>
      <c r="I23" s="22">
        <f>SUM(E$5:E23)</f>
        <v>290.49</v>
      </c>
      <c r="J23" s="22">
        <f>SUM(F$5:F23)</f>
        <v>338.53</v>
      </c>
      <c r="K23" s="22">
        <f>SUM(G$5:G23)</f>
        <v>298.76</v>
      </c>
      <c r="L23" s="21">
        <f t="shared" si="2"/>
        <v>380.25600000000003</v>
      </c>
      <c r="M23" s="21">
        <f t="shared" si="3"/>
        <v>514.46399999999994</v>
      </c>
    </row>
    <row r="24" spans="2:13" x14ac:dyDescent="0.25">
      <c r="B24" s="15">
        <v>50925</v>
      </c>
      <c r="C24" s="15">
        <v>50531</v>
      </c>
      <c r="D24" s="20">
        <v>2.65</v>
      </c>
      <c r="E24" s="20">
        <v>3.25</v>
      </c>
      <c r="F24" s="20">
        <v>3.72</v>
      </c>
      <c r="G24" s="20">
        <v>4.07</v>
      </c>
      <c r="H24" s="22">
        <f>SUM(D$5:D24)</f>
        <v>450.01</v>
      </c>
      <c r="I24" s="22">
        <f>SUM(E$5:E24)</f>
        <v>293.74</v>
      </c>
      <c r="J24" s="22">
        <f>SUM(F$5:F24)</f>
        <v>342.25</v>
      </c>
      <c r="K24" s="22">
        <f>SUM(G$5:G24)</f>
        <v>302.83</v>
      </c>
      <c r="L24" s="21">
        <f t="shared" si="2"/>
        <v>382.50849999999997</v>
      </c>
      <c r="M24" s="21">
        <f t="shared" si="3"/>
        <v>517.51149999999996</v>
      </c>
    </row>
    <row r="25" spans="2:13" x14ac:dyDescent="0.25">
      <c r="B25" s="15">
        <v>50531</v>
      </c>
      <c r="C25" s="15">
        <v>50722</v>
      </c>
      <c r="D25" s="20">
        <v>12.35</v>
      </c>
      <c r="E25" s="20">
        <v>15.879999999999999</v>
      </c>
      <c r="F25" s="20">
        <v>17.84</v>
      </c>
      <c r="G25" s="20">
        <v>23.92</v>
      </c>
      <c r="H25" s="22">
        <f>SUM(D$5:D25)</f>
        <v>462.36</v>
      </c>
      <c r="I25" s="22">
        <f>SUM(E$5:E25)</f>
        <v>309.62</v>
      </c>
      <c r="J25" s="22">
        <f>SUM(F$5:F25)</f>
        <v>360.09</v>
      </c>
      <c r="K25" s="22">
        <f>SUM(G$5:G25)</f>
        <v>326.75</v>
      </c>
      <c r="L25" s="21">
        <f t="shared" si="2"/>
        <v>393.00600000000003</v>
      </c>
      <c r="M25" s="21">
        <f t="shared" si="3"/>
        <v>531.71399999999994</v>
      </c>
    </row>
    <row r="26" spans="2:13" x14ac:dyDescent="0.25">
      <c r="B26" s="15">
        <v>50722</v>
      </c>
      <c r="C26" s="15">
        <v>50721</v>
      </c>
      <c r="D26" s="20">
        <v>5.65</v>
      </c>
      <c r="E26" s="20">
        <v>6.8100000000000005</v>
      </c>
      <c r="F26" s="20">
        <v>7.97</v>
      </c>
      <c r="G26" s="20">
        <v>7.4399999999999995</v>
      </c>
      <c r="H26" s="22">
        <f>SUM(D$5:D26)</f>
        <v>468.01</v>
      </c>
      <c r="I26" s="22">
        <f>SUM(E$5:E26)</f>
        <v>316.43</v>
      </c>
      <c r="J26" s="22">
        <f>SUM(F$5:F26)</f>
        <v>368.06</v>
      </c>
      <c r="K26" s="22">
        <f>SUM(G$5:G26)</f>
        <v>334.19</v>
      </c>
      <c r="L26" s="21">
        <f t="shared" si="2"/>
        <v>397.80849999999998</v>
      </c>
      <c r="M26" s="21">
        <f t="shared" si="3"/>
        <v>538.2115</v>
      </c>
    </row>
    <row r="27" spans="2:13" x14ac:dyDescent="0.25">
      <c r="B27" s="15">
        <v>50721</v>
      </c>
      <c r="C27" s="15">
        <v>52805</v>
      </c>
      <c r="D27" s="20">
        <v>7.28</v>
      </c>
      <c r="E27" s="20">
        <v>7.72</v>
      </c>
      <c r="F27" s="20">
        <v>8.57</v>
      </c>
      <c r="G27" s="20">
        <v>7.79</v>
      </c>
      <c r="H27" s="22">
        <f>SUM(D$5:D27)</f>
        <v>475.28999999999996</v>
      </c>
      <c r="I27" s="22">
        <f>SUM(E$5:E27)</f>
        <v>324.15000000000003</v>
      </c>
      <c r="J27" s="22">
        <f>SUM(F$5:F27)</f>
        <v>376.63</v>
      </c>
      <c r="K27" s="22">
        <f>SUM(G$5:G27)</f>
        <v>341.98</v>
      </c>
      <c r="L27" s="21">
        <f t="shared" si="2"/>
        <v>403.99649999999997</v>
      </c>
      <c r="M27" s="21">
        <f t="shared" si="3"/>
        <v>546.58349999999996</v>
      </c>
    </row>
    <row r="28" spans="2:13" x14ac:dyDescent="0.25">
      <c r="B28" s="15">
        <v>52805</v>
      </c>
      <c r="C28" s="15">
        <v>50725</v>
      </c>
      <c r="D28" s="20">
        <v>1.3</v>
      </c>
      <c r="E28" s="20">
        <v>1.49</v>
      </c>
      <c r="F28" s="20">
        <v>1.52</v>
      </c>
      <c r="G28" s="20">
        <v>1.52</v>
      </c>
      <c r="H28" s="22">
        <f>SUM(D$5:D28)</f>
        <v>476.59</v>
      </c>
      <c r="I28" s="22">
        <f>SUM(E$5:E28)</f>
        <v>325.64000000000004</v>
      </c>
      <c r="J28" s="22">
        <f>SUM(F$5:F28)</f>
        <v>378.15</v>
      </c>
      <c r="K28" s="22">
        <f>SUM(G$5:G28)</f>
        <v>343.5</v>
      </c>
      <c r="L28" s="21">
        <f t="shared" si="2"/>
        <v>405.10149999999999</v>
      </c>
      <c r="M28" s="21">
        <f t="shared" si="3"/>
        <v>548.07849999999996</v>
      </c>
    </row>
    <row r="29" spans="2:13" x14ac:dyDescent="0.25">
      <c r="B29" s="15">
        <v>50725</v>
      </c>
      <c r="C29" s="15">
        <v>53386</v>
      </c>
      <c r="D29" s="20">
        <v>27.01</v>
      </c>
      <c r="E29" s="20">
        <v>43.27</v>
      </c>
      <c r="F29" s="20">
        <v>46.9</v>
      </c>
      <c r="G29" s="20">
        <v>41.14</v>
      </c>
      <c r="H29" s="22">
        <f>SUM(D$5:D29)</f>
        <v>503.59999999999997</v>
      </c>
      <c r="I29" s="22">
        <f>SUM(E$5:E29)</f>
        <v>368.91</v>
      </c>
      <c r="J29" s="22">
        <f>SUM(F$5:F29)</f>
        <v>425.04999999999995</v>
      </c>
      <c r="K29" s="22">
        <f>SUM(G$5:G29)</f>
        <v>384.64</v>
      </c>
      <c r="L29" s="21">
        <f t="shared" si="2"/>
        <v>428.05999999999995</v>
      </c>
      <c r="M29" s="21">
        <f t="shared" si="3"/>
        <v>579.13999999999987</v>
      </c>
    </row>
    <row r="30" spans="2:13" x14ac:dyDescent="0.25">
      <c r="B30" s="15">
        <v>53386</v>
      </c>
      <c r="C30" s="15">
        <v>52557</v>
      </c>
      <c r="D30" s="20">
        <v>0</v>
      </c>
      <c r="E30" s="20">
        <v>0</v>
      </c>
      <c r="F30" s="20">
        <v>0</v>
      </c>
      <c r="G30" s="20">
        <v>0</v>
      </c>
      <c r="H30" s="22">
        <f>SUM(D$5:D30)</f>
        <v>503.59999999999997</v>
      </c>
      <c r="I30" s="22">
        <f>SUM(E$5:E30)</f>
        <v>368.91</v>
      </c>
      <c r="J30" s="22">
        <f>SUM(F$5:F30)</f>
        <v>425.04999999999995</v>
      </c>
      <c r="K30" s="22">
        <f>SUM(G$5:G30)</f>
        <v>384.64</v>
      </c>
      <c r="L30" s="21">
        <f t="shared" si="2"/>
        <v>428.05999999999995</v>
      </c>
      <c r="M30" s="21">
        <f t="shared" si="3"/>
        <v>579.13999999999987</v>
      </c>
    </row>
    <row r="31" spans="2:13" x14ac:dyDescent="0.25">
      <c r="B31" s="15">
        <v>52557</v>
      </c>
      <c r="C31" s="15">
        <v>52558</v>
      </c>
      <c r="D31" s="20">
        <v>1.26</v>
      </c>
      <c r="E31" s="20">
        <v>2.0099999999999998</v>
      </c>
      <c r="F31" s="20">
        <v>1.99</v>
      </c>
      <c r="G31" s="20">
        <v>2.46</v>
      </c>
      <c r="H31" s="22">
        <f>SUM(D$5:D31)</f>
        <v>504.85999999999996</v>
      </c>
      <c r="I31" s="22">
        <f>SUM(E$5:E31)</f>
        <v>370.92</v>
      </c>
      <c r="J31" s="22">
        <f>SUM(F$5:F31)</f>
        <v>427.03999999999996</v>
      </c>
      <c r="K31" s="22">
        <f>SUM(G$5:G31)</f>
        <v>387.09999999999997</v>
      </c>
      <c r="L31" s="21">
        <f t="shared" si="2"/>
        <v>429.13099999999997</v>
      </c>
      <c r="M31" s="21">
        <f t="shared" si="3"/>
        <v>580.58899999999994</v>
      </c>
    </row>
    <row r="32" spans="2:13" x14ac:dyDescent="0.25">
      <c r="B32" s="15">
        <v>52558</v>
      </c>
      <c r="C32" s="15">
        <v>50530</v>
      </c>
      <c r="D32" s="20">
        <v>11.790000000000001</v>
      </c>
      <c r="E32" s="20">
        <v>16.79</v>
      </c>
      <c r="F32" s="20">
        <v>19.02</v>
      </c>
      <c r="G32" s="20">
        <v>26.82</v>
      </c>
      <c r="H32" s="22">
        <f>SUM(D$5:D32)</f>
        <v>516.65</v>
      </c>
      <c r="I32" s="22">
        <f>SUM(E$5:E32)</f>
        <v>387.71000000000004</v>
      </c>
      <c r="J32" s="22">
        <f>SUM(F$5:F32)</f>
        <v>446.05999999999995</v>
      </c>
      <c r="K32" s="22">
        <f>SUM(G$5:G32)</f>
        <v>413.91999999999996</v>
      </c>
      <c r="L32" s="21">
        <f t="shared" si="2"/>
        <v>439.15249999999997</v>
      </c>
      <c r="M32" s="21">
        <f t="shared" si="3"/>
        <v>594.14749999999992</v>
      </c>
    </row>
    <row r="33" spans="2:13" x14ac:dyDescent="0.25">
      <c r="B33" s="15">
        <v>50530</v>
      </c>
      <c r="C33" s="15">
        <v>52269</v>
      </c>
      <c r="D33" s="20">
        <v>4.7699999999999996</v>
      </c>
      <c r="E33" s="20">
        <v>5.37</v>
      </c>
      <c r="F33" s="20">
        <v>6.79</v>
      </c>
      <c r="G33" s="20">
        <v>8.35</v>
      </c>
      <c r="H33" s="22">
        <f>SUM(D$5:D33)</f>
        <v>521.41999999999996</v>
      </c>
      <c r="I33" s="22">
        <f>SUM(E$5:E33)</f>
        <v>393.08000000000004</v>
      </c>
      <c r="J33" s="22">
        <f>SUM(F$5:F33)</f>
        <v>452.84999999999997</v>
      </c>
      <c r="K33" s="22">
        <f>SUM(G$5:G33)</f>
        <v>422.27</v>
      </c>
      <c r="L33" s="21">
        <f t="shared" si="2"/>
        <v>443.20699999999994</v>
      </c>
      <c r="M33" s="21">
        <f t="shared" si="3"/>
        <v>599.63299999999992</v>
      </c>
    </row>
    <row r="34" spans="2:13" x14ac:dyDescent="0.25">
      <c r="B34" s="15">
        <v>52269</v>
      </c>
      <c r="C34" s="15">
        <v>52270</v>
      </c>
      <c r="D34" s="20">
        <v>8.27</v>
      </c>
      <c r="E34" s="20">
        <v>8.14</v>
      </c>
      <c r="F34" s="20">
        <v>9.9499999999999993</v>
      </c>
      <c r="G34" s="20">
        <v>10.81</v>
      </c>
      <c r="H34" s="22">
        <f>SUM(D$5:D34)</f>
        <v>529.68999999999994</v>
      </c>
      <c r="I34" s="22">
        <f>SUM(E$5:E34)</f>
        <v>401.22</v>
      </c>
      <c r="J34" s="22">
        <f>SUM(F$5:F34)</f>
        <v>462.79999999999995</v>
      </c>
      <c r="K34" s="22">
        <f>SUM(G$5:G34)</f>
        <v>433.08</v>
      </c>
      <c r="L34" s="21">
        <f t="shared" si="2"/>
        <v>450.23649999999992</v>
      </c>
      <c r="M34" s="21">
        <f t="shared" si="3"/>
        <v>609.1434999999999</v>
      </c>
    </row>
    <row r="35" spans="2:13" x14ac:dyDescent="0.25">
      <c r="B35" s="15">
        <v>52270</v>
      </c>
      <c r="C35" s="15">
        <v>50731</v>
      </c>
      <c r="D35" s="20">
        <v>7.5</v>
      </c>
      <c r="E35" s="20">
        <v>10.130000000000001</v>
      </c>
      <c r="F35" s="20">
        <v>10.83</v>
      </c>
      <c r="G35" s="20">
        <v>12.79</v>
      </c>
      <c r="H35" s="22">
        <f>SUM(D$5:D35)</f>
        <v>537.18999999999994</v>
      </c>
      <c r="I35" s="22">
        <f>SUM(E$5:E35)</f>
        <v>411.35</v>
      </c>
      <c r="J35" s="22">
        <f>SUM(F$5:F35)</f>
        <v>473.62999999999994</v>
      </c>
      <c r="K35" s="22">
        <f>SUM(G$5:G35)</f>
        <v>445.87</v>
      </c>
      <c r="L35" s="21">
        <f t="shared" si="2"/>
        <v>456.61149999999992</v>
      </c>
      <c r="M35" s="21">
        <f t="shared" si="3"/>
        <v>617.7684999999999</v>
      </c>
    </row>
    <row r="36" spans="2:13" x14ac:dyDescent="0.25">
      <c r="B36" s="15">
        <v>50731</v>
      </c>
      <c r="C36" s="15">
        <v>52233</v>
      </c>
      <c r="D36" s="20">
        <v>0</v>
      </c>
      <c r="E36" s="20">
        <v>0</v>
      </c>
      <c r="F36" s="20">
        <v>0</v>
      </c>
      <c r="G36" s="20">
        <v>0</v>
      </c>
      <c r="H36" s="22">
        <f>SUM(D$5:D36)</f>
        <v>537.18999999999994</v>
      </c>
      <c r="I36" s="22">
        <f>SUM(E$5:E36)</f>
        <v>411.35</v>
      </c>
      <c r="J36" s="22">
        <f>SUM(F$5:F36)</f>
        <v>473.62999999999994</v>
      </c>
      <c r="K36" s="22">
        <f>SUM(G$5:G36)</f>
        <v>445.87</v>
      </c>
      <c r="L36" s="21">
        <f t="shared" si="2"/>
        <v>456.61149999999992</v>
      </c>
      <c r="M36" s="21">
        <f t="shared" si="3"/>
        <v>617.7684999999999</v>
      </c>
    </row>
    <row r="37" spans="2:13" x14ac:dyDescent="0.25">
      <c r="B37" s="15">
        <v>52233</v>
      </c>
      <c r="C37" s="15">
        <v>50735</v>
      </c>
      <c r="D37" s="20">
        <v>22.939999999999998</v>
      </c>
      <c r="E37" s="20">
        <v>25.13</v>
      </c>
      <c r="F37" s="20">
        <v>33.92</v>
      </c>
      <c r="G37" s="20">
        <v>26.77</v>
      </c>
      <c r="H37" s="22">
        <f>SUM(D$5:D37)</f>
        <v>560.12999999999988</v>
      </c>
      <c r="I37" s="22">
        <f>SUM(E$5:E37)</f>
        <v>436.48</v>
      </c>
      <c r="J37" s="22">
        <f>SUM(F$5:F37)</f>
        <v>507.54999999999995</v>
      </c>
      <c r="K37" s="22">
        <f>SUM(G$5:G37)</f>
        <v>472.64</v>
      </c>
      <c r="L37" s="21">
        <f t="shared" si="2"/>
        <v>476.11049999999989</v>
      </c>
      <c r="M37" s="21">
        <f t="shared" si="3"/>
        <v>644.14949999999976</v>
      </c>
    </row>
    <row r="38" spans="2:13" x14ac:dyDescent="0.25">
      <c r="B38" s="15">
        <v>50735</v>
      </c>
      <c r="C38" s="15">
        <v>52232</v>
      </c>
      <c r="D38" s="20">
        <v>16.91</v>
      </c>
      <c r="E38" s="20">
        <v>23.93</v>
      </c>
      <c r="F38" s="20">
        <v>26.45</v>
      </c>
      <c r="G38" s="20">
        <v>28.25</v>
      </c>
      <c r="H38" s="22">
        <f>SUM(D$5:D38)</f>
        <v>577.03999999999985</v>
      </c>
      <c r="I38" s="22">
        <f>SUM(E$5:E38)</f>
        <v>460.41</v>
      </c>
      <c r="J38" s="22">
        <f>SUM(F$5:F38)</f>
        <v>534</v>
      </c>
      <c r="K38" s="22">
        <f>SUM(G$5:G38)</f>
        <v>500.89</v>
      </c>
      <c r="L38" s="21">
        <f t="shared" si="2"/>
        <v>490.48399999999987</v>
      </c>
      <c r="M38" s="21">
        <f t="shared" si="3"/>
        <v>663.59599999999978</v>
      </c>
    </row>
    <row r="39" spans="2:13" x14ac:dyDescent="0.25">
      <c r="B39" s="15">
        <v>52232</v>
      </c>
      <c r="C39" s="15">
        <v>50526</v>
      </c>
      <c r="D39" s="20">
        <v>11.2</v>
      </c>
      <c r="E39" s="20">
        <v>15.79</v>
      </c>
      <c r="F39" s="20">
        <v>15.65</v>
      </c>
      <c r="G39" s="20">
        <v>16.95</v>
      </c>
      <c r="H39" s="22">
        <f>SUM(D$5:D39)</f>
        <v>588.2399999999999</v>
      </c>
      <c r="I39" s="22">
        <f>SUM(E$5:E39)</f>
        <v>476.20000000000005</v>
      </c>
      <c r="J39" s="22">
        <f>SUM(F$5:F39)</f>
        <v>549.65</v>
      </c>
      <c r="K39" s="22">
        <f>SUM(G$5:G39)</f>
        <v>517.84</v>
      </c>
      <c r="L39" s="21">
        <f t="shared" si="2"/>
        <v>500.00399999999991</v>
      </c>
      <c r="M39" s="21">
        <f t="shared" si="3"/>
        <v>676.47599999999977</v>
      </c>
    </row>
    <row r="40" spans="2:13" x14ac:dyDescent="0.25">
      <c r="B40" s="15">
        <v>50526</v>
      </c>
      <c r="C40" s="15">
        <v>50748</v>
      </c>
      <c r="D40" s="20">
        <v>4.59</v>
      </c>
      <c r="E40" s="20">
        <v>5.57</v>
      </c>
      <c r="F40" s="20">
        <v>5.55</v>
      </c>
      <c r="G40" s="20">
        <v>4.29</v>
      </c>
      <c r="H40" s="22">
        <f>SUM(D$5:D40)</f>
        <v>592.82999999999993</v>
      </c>
      <c r="I40" s="22">
        <f>SUM(E$5:E40)</f>
        <v>481.77000000000004</v>
      </c>
      <c r="J40" s="22">
        <f>SUM(F$5:F40)</f>
        <v>555.19999999999993</v>
      </c>
      <c r="K40" s="22">
        <f>SUM(G$5:G40)</f>
        <v>522.13</v>
      </c>
      <c r="L40" s="21">
        <f t="shared" si="2"/>
        <v>503.9054999999999</v>
      </c>
      <c r="M40" s="21">
        <f t="shared" si="3"/>
        <v>681.75449999999989</v>
      </c>
    </row>
    <row r="41" spans="2:13" x14ac:dyDescent="0.25">
      <c r="B41" s="15">
        <v>50748</v>
      </c>
      <c r="C41" s="15">
        <v>50749</v>
      </c>
      <c r="D41" s="20">
        <v>17.669999999999998</v>
      </c>
      <c r="E41" s="20">
        <v>17.64</v>
      </c>
      <c r="F41" s="20">
        <v>20.86</v>
      </c>
      <c r="G41" s="20">
        <v>19.419999999999998</v>
      </c>
      <c r="H41" s="22">
        <f>SUM(D$5:D41)</f>
        <v>610.49999999999989</v>
      </c>
      <c r="I41" s="22">
        <f>SUM(E$5:E41)</f>
        <v>499.41</v>
      </c>
      <c r="J41" s="22">
        <f>SUM(F$5:F41)</f>
        <v>576.05999999999995</v>
      </c>
      <c r="K41" s="22">
        <f>SUM(G$5:G41)</f>
        <v>541.54999999999995</v>
      </c>
      <c r="L41" s="21">
        <f t="shared" si="2"/>
        <v>518.92499999999984</v>
      </c>
      <c r="M41" s="21">
        <f t="shared" si="3"/>
        <v>702.07499999999982</v>
      </c>
    </row>
    <row r="42" spans="2:13" x14ac:dyDescent="0.25">
      <c r="B42" s="15">
        <v>50749</v>
      </c>
      <c r="C42" s="15">
        <v>50746</v>
      </c>
      <c r="D42" s="20">
        <v>12.24</v>
      </c>
      <c r="E42" s="20">
        <v>13.780000000000001</v>
      </c>
      <c r="F42" s="20">
        <v>15.28</v>
      </c>
      <c r="G42" s="20">
        <v>14.68</v>
      </c>
      <c r="H42" s="22">
        <f>SUM(D$5:D42)</f>
        <v>622.7399999999999</v>
      </c>
      <c r="I42" s="22">
        <f>SUM(E$5:E42)</f>
        <v>513.19000000000005</v>
      </c>
      <c r="J42" s="22">
        <f>SUM(F$5:F42)</f>
        <v>591.33999999999992</v>
      </c>
      <c r="K42" s="22">
        <f>SUM(G$5:G42)</f>
        <v>556.2299999999999</v>
      </c>
      <c r="L42" s="21">
        <f t="shared" si="2"/>
        <v>529.32899999999995</v>
      </c>
      <c r="M42" s="21">
        <f t="shared" si="3"/>
        <v>716.15099999999984</v>
      </c>
    </row>
    <row r="43" spans="2:13" x14ac:dyDescent="0.25">
      <c r="B43" s="15">
        <v>50746</v>
      </c>
      <c r="C43" s="15">
        <v>52943</v>
      </c>
      <c r="D43" s="20">
        <v>0.69</v>
      </c>
      <c r="E43" s="20">
        <v>0.76</v>
      </c>
      <c r="F43" s="20">
        <v>0.66</v>
      </c>
      <c r="G43" s="20">
        <v>0.71</v>
      </c>
      <c r="H43" s="22">
        <f>SUM(D$5:D43)</f>
        <v>623.42999999999995</v>
      </c>
      <c r="I43" s="22">
        <f>SUM(E$5:E43)</f>
        <v>513.95000000000005</v>
      </c>
      <c r="J43" s="22">
        <f>SUM(F$5:F43)</f>
        <v>591.99999999999989</v>
      </c>
      <c r="K43" s="22">
        <f>SUM(G$5:G43)</f>
        <v>556.93999999999994</v>
      </c>
      <c r="L43" s="21">
        <f t="shared" si="2"/>
        <v>529.91549999999995</v>
      </c>
      <c r="M43" s="21">
        <f t="shared" si="3"/>
        <v>716.94449999999983</v>
      </c>
    </row>
    <row r="44" spans="2:13" x14ac:dyDescent="0.25">
      <c r="B44" s="15">
        <v>52943</v>
      </c>
      <c r="C44" s="15">
        <v>52942</v>
      </c>
      <c r="D44" s="20">
        <v>16.61</v>
      </c>
      <c r="E44" s="20">
        <v>16.07</v>
      </c>
      <c r="F44" s="20">
        <v>16.670000000000002</v>
      </c>
      <c r="G44" s="20">
        <v>24.19</v>
      </c>
      <c r="H44" s="22">
        <f>SUM(D$5:D44)</f>
        <v>640.04</v>
      </c>
      <c r="I44" s="22">
        <f>SUM(E$5:E44)</f>
        <v>530.0200000000001</v>
      </c>
      <c r="J44" s="22">
        <f>SUM(F$5:F44)</f>
        <v>608.66999999999985</v>
      </c>
      <c r="K44" s="22">
        <f>SUM(G$5:G44)</f>
        <v>581.13</v>
      </c>
      <c r="L44" s="21">
        <f t="shared" si="2"/>
        <v>544.03399999999999</v>
      </c>
      <c r="M44" s="21">
        <f t="shared" si="3"/>
        <v>736.04599999999994</v>
      </c>
    </row>
    <row r="45" spans="2:13" x14ac:dyDescent="0.25">
      <c r="B45" s="15">
        <v>52942</v>
      </c>
      <c r="C45" s="15">
        <v>50737</v>
      </c>
      <c r="D45" s="20">
        <v>23.560000000000002</v>
      </c>
      <c r="E45" s="20">
        <v>22.3</v>
      </c>
      <c r="F45" s="20">
        <v>29.409999999999997</v>
      </c>
      <c r="G45" s="20">
        <v>35.839999999999996</v>
      </c>
      <c r="H45" s="22">
        <f>SUM(D$5:D45)</f>
        <v>663.59999999999991</v>
      </c>
      <c r="I45" s="22">
        <f>SUM(E$5:E45)</f>
        <v>552.32000000000005</v>
      </c>
      <c r="J45" s="22">
        <f>SUM(F$5:F45)</f>
        <v>638.07999999999981</v>
      </c>
      <c r="K45" s="22">
        <f>SUM(G$5:G45)</f>
        <v>616.97</v>
      </c>
      <c r="L45" s="21">
        <f t="shared" si="2"/>
        <v>564.05999999999995</v>
      </c>
      <c r="M45" s="21">
        <f t="shared" si="3"/>
        <v>763.13999999999987</v>
      </c>
    </row>
    <row r="46" spans="2:13" x14ac:dyDescent="0.25">
      <c r="B46" s="15">
        <v>50737</v>
      </c>
      <c r="C46" s="15">
        <v>50740</v>
      </c>
      <c r="D46" s="20">
        <v>36.869999999999997</v>
      </c>
      <c r="E46" s="20">
        <v>44.19</v>
      </c>
      <c r="F46" s="20">
        <v>45.81</v>
      </c>
      <c r="G46" s="20">
        <v>64.37</v>
      </c>
      <c r="H46" s="22">
        <f>SUM(D$5:D46)</f>
        <v>700.46999999999991</v>
      </c>
      <c r="I46" s="22">
        <f>SUM(E$5:E46)</f>
        <v>596.51</v>
      </c>
      <c r="J46" s="22">
        <f>SUM(F$5:F46)</f>
        <v>683.88999999999987</v>
      </c>
      <c r="K46" s="22">
        <f>SUM(G$5:G46)</f>
        <v>681.34</v>
      </c>
      <c r="L46" s="21">
        <f t="shared" si="2"/>
        <v>595.39949999999988</v>
      </c>
      <c r="M46" s="21">
        <f t="shared" si="3"/>
        <v>805.54049999999984</v>
      </c>
    </row>
    <row r="47" spans="2:13" x14ac:dyDescent="0.25">
      <c r="B47" s="2">
        <v>50740</v>
      </c>
      <c r="C47" s="2">
        <v>50739</v>
      </c>
      <c r="D47" s="20">
        <v>66.350000000000009</v>
      </c>
      <c r="E47" s="20">
        <v>51.940000000000005</v>
      </c>
      <c r="F47" s="20">
        <v>46.3</v>
      </c>
      <c r="G47" s="20">
        <v>93.87</v>
      </c>
      <c r="H47" s="22">
        <f>SUM(D$5:D47)</f>
        <v>766.81999999999994</v>
      </c>
      <c r="I47" s="22">
        <f>SUM(E$5:E47)</f>
        <v>648.45000000000005</v>
      </c>
      <c r="J47" s="22">
        <f>SUM(F$5:F47)</f>
        <v>730.18999999999983</v>
      </c>
      <c r="K47" s="22">
        <f>SUM(G$5:G47)</f>
        <v>775.21</v>
      </c>
      <c r="L47" s="21">
        <f t="shared" si="2"/>
        <v>651.79699999999991</v>
      </c>
      <c r="M47" s="21">
        <f t="shared" si="3"/>
        <v>881.84299999999985</v>
      </c>
    </row>
    <row r="48" spans="2:13" x14ac:dyDescent="0.25">
      <c r="B48" s="2">
        <v>50739</v>
      </c>
      <c r="C48" s="2">
        <v>50738</v>
      </c>
      <c r="D48" s="20">
        <v>0</v>
      </c>
      <c r="E48" s="20">
        <v>0</v>
      </c>
      <c r="F48" s="20">
        <v>0</v>
      </c>
      <c r="G48" s="20">
        <v>0</v>
      </c>
      <c r="H48" s="22">
        <f>SUM(D$5:D48)</f>
        <v>766.81999999999994</v>
      </c>
      <c r="I48" s="22">
        <f>SUM(E$5:E48)</f>
        <v>648.45000000000005</v>
      </c>
      <c r="J48" s="22">
        <f>SUM(F$5:F48)</f>
        <v>730.18999999999983</v>
      </c>
      <c r="K48" s="22">
        <f>SUM(G$5:G48)</f>
        <v>775.21</v>
      </c>
      <c r="L48" s="21">
        <f t="shared" si="2"/>
        <v>651.79699999999991</v>
      </c>
      <c r="M48" s="21">
        <f t="shared" si="3"/>
        <v>881.84299999999985</v>
      </c>
    </row>
    <row r="49" spans="2:13" x14ac:dyDescent="0.25">
      <c r="B49" s="2">
        <v>50738</v>
      </c>
      <c r="C49" s="2">
        <v>50498</v>
      </c>
      <c r="D49" s="20">
        <v>0</v>
      </c>
      <c r="E49" s="20">
        <v>0</v>
      </c>
      <c r="F49" s="20">
        <v>0</v>
      </c>
      <c r="G49" s="20">
        <v>0</v>
      </c>
      <c r="H49" s="22">
        <f>SUM(D$5:D49)</f>
        <v>766.81999999999994</v>
      </c>
      <c r="I49" s="22">
        <f>SUM(E$5:E49)</f>
        <v>648.45000000000005</v>
      </c>
      <c r="J49" s="22">
        <f>SUM(F$5:F49)</f>
        <v>730.18999999999983</v>
      </c>
      <c r="K49" s="22">
        <f>SUM(G$5:G49)</f>
        <v>775.21</v>
      </c>
      <c r="L49" s="21">
        <f t="shared" si="2"/>
        <v>651.79699999999991</v>
      </c>
      <c r="M49" s="21">
        <f t="shared" si="3"/>
        <v>881.84299999999985</v>
      </c>
    </row>
    <row r="50" spans="2:13" x14ac:dyDescent="0.25">
      <c r="B50" s="2">
        <v>50498</v>
      </c>
      <c r="C50" s="2">
        <v>50497</v>
      </c>
      <c r="D50" s="20">
        <v>25.57</v>
      </c>
      <c r="E50" s="20">
        <v>15.389999999999999</v>
      </c>
      <c r="F50" s="20">
        <v>19.559999999999999</v>
      </c>
      <c r="G50" s="20">
        <v>26.68</v>
      </c>
      <c r="H50" s="22">
        <f>SUM(D$5:D50)</f>
        <v>792.39</v>
      </c>
      <c r="I50" s="22">
        <f>SUM(E$5:E50)</f>
        <v>663.84</v>
      </c>
      <c r="J50" s="22">
        <f>SUM(F$5:F50)</f>
        <v>749.74999999999977</v>
      </c>
      <c r="K50" s="22">
        <f>SUM(G$5:G50)</f>
        <v>801.89</v>
      </c>
      <c r="L50" s="21">
        <f t="shared" si="2"/>
        <v>673.53149999999994</v>
      </c>
      <c r="M50" s="21">
        <f t="shared" si="3"/>
        <v>911.24849999999992</v>
      </c>
    </row>
    <row r="51" spans="2:13" x14ac:dyDescent="0.25">
      <c r="B51" s="2">
        <v>50497</v>
      </c>
      <c r="C51" s="2">
        <v>50495</v>
      </c>
      <c r="D51" s="20">
        <v>17.899999999999999</v>
      </c>
      <c r="E51" s="20">
        <v>13.97</v>
      </c>
      <c r="F51" s="20">
        <v>20.99</v>
      </c>
      <c r="G51" s="20">
        <v>26.8</v>
      </c>
      <c r="H51" s="22">
        <f>SUM(D$5:D51)</f>
        <v>810.29</v>
      </c>
      <c r="I51" s="22">
        <f>SUM(E$5:E51)</f>
        <v>677.81000000000006</v>
      </c>
      <c r="J51" s="22">
        <f>SUM(F$5:F51)</f>
        <v>770.73999999999978</v>
      </c>
      <c r="K51" s="22">
        <f>SUM(G$5:G51)</f>
        <v>828.68999999999994</v>
      </c>
      <c r="L51" s="21">
        <f t="shared" si="2"/>
        <v>688.74649999999997</v>
      </c>
      <c r="M51" s="21">
        <f t="shared" si="3"/>
        <v>931.83349999999984</v>
      </c>
    </row>
    <row r="52" spans="2:13" x14ac:dyDescent="0.25">
      <c r="B52" s="15">
        <v>50495</v>
      </c>
      <c r="C52" s="2">
        <v>52333</v>
      </c>
      <c r="D52" s="20">
        <v>68.429999999999993</v>
      </c>
      <c r="E52" s="20">
        <v>51.919999999999995</v>
      </c>
      <c r="F52" s="20">
        <v>74.72</v>
      </c>
      <c r="G52" s="20">
        <v>81.17</v>
      </c>
      <c r="H52" s="22">
        <f>SUM(D$5:D52)</f>
        <v>878.71999999999991</v>
      </c>
      <c r="I52" s="22">
        <f>SUM(E$5:E52)</f>
        <v>729.73</v>
      </c>
      <c r="J52" s="22">
        <f>SUM(F$5:F52)</f>
        <v>845.45999999999981</v>
      </c>
      <c r="K52" s="22">
        <f>SUM(G$5:G52)</f>
        <v>909.8599999999999</v>
      </c>
      <c r="L52" s="21">
        <f t="shared" si="2"/>
        <v>746.91199999999992</v>
      </c>
      <c r="M52" s="21">
        <f t="shared" si="3"/>
        <v>1010.5279999999998</v>
      </c>
    </row>
    <row r="53" spans="2:13" x14ac:dyDescent="0.25">
      <c r="B53" s="15">
        <v>52333</v>
      </c>
      <c r="C53" s="2">
        <v>52332</v>
      </c>
      <c r="D53" s="20">
        <v>8.4700000000000006</v>
      </c>
      <c r="E53" s="20">
        <v>6.36</v>
      </c>
      <c r="F53" s="20">
        <v>5.79</v>
      </c>
      <c r="G53" s="20">
        <v>5.58</v>
      </c>
      <c r="H53" s="22">
        <f>SUM(D$5:D53)</f>
        <v>887.18999999999994</v>
      </c>
      <c r="I53" s="22">
        <f>SUM(E$5:E53)</f>
        <v>736.09</v>
      </c>
      <c r="J53" s="22">
        <f>SUM(F$5:F53)</f>
        <v>851.24999999999977</v>
      </c>
      <c r="K53" s="22">
        <f>SUM(G$5:G53)</f>
        <v>915.43999999999994</v>
      </c>
      <c r="L53" s="21">
        <f t="shared" si="2"/>
        <v>754.11149999999998</v>
      </c>
      <c r="M53" s="21">
        <f t="shared" si="3"/>
        <v>1020.2684999999999</v>
      </c>
    </row>
    <row r="54" spans="2:13" x14ac:dyDescent="0.25">
      <c r="B54" s="2">
        <v>52332</v>
      </c>
      <c r="C54" s="2">
        <v>52331</v>
      </c>
      <c r="D54" s="20">
        <v>3.68</v>
      </c>
      <c r="E54" s="20">
        <v>4.07</v>
      </c>
      <c r="F54" s="20">
        <v>2.2999999999999998</v>
      </c>
      <c r="G54" s="20">
        <v>1.5</v>
      </c>
      <c r="H54" s="22">
        <f>SUM(D$5:D54)</f>
        <v>890.86999999999989</v>
      </c>
      <c r="I54" s="22">
        <f>SUM(E$5:E54)</f>
        <v>740.16000000000008</v>
      </c>
      <c r="J54" s="22">
        <f>SUM(F$5:F54)</f>
        <v>853.54999999999973</v>
      </c>
      <c r="K54" s="22">
        <f>SUM(G$5:G54)</f>
        <v>916.93999999999994</v>
      </c>
      <c r="L54" s="21">
        <f t="shared" si="2"/>
        <v>757.23949999999991</v>
      </c>
      <c r="M54" s="21">
        <f t="shared" si="3"/>
        <v>1024.5004999999999</v>
      </c>
    </row>
    <row r="55" spans="2:13" x14ac:dyDescent="0.25">
      <c r="B55" s="2">
        <v>52331</v>
      </c>
      <c r="C55" s="2">
        <v>52560</v>
      </c>
      <c r="D55" s="20">
        <v>11.419999999999998</v>
      </c>
      <c r="E55" s="20">
        <v>11.52</v>
      </c>
      <c r="F55" s="20">
        <v>13.16</v>
      </c>
      <c r="G55" s="20">
        <v>13.46</v>
      </c>
      <c r="H55" s="22">
        <f>SUM(D$5:D55)</f>
        <v>902.28999999999985</v>
      </c>
      <c r="I55" s="22">
        <f>SUM(E$5:E55)</f>
        <v>751.68000000000006</v>
      </c>
      <c r="J55" s="22">
        <f>SUM(F$5:F55)</f>
        <v>866.7099999999997</v>
      </c>
      <c r="K55" s="22">
        <f>SUM(G$5:G55)</f>
        <v>930.4</v>
      </c>
      <c r="L55" s="21">
        <f t="shared" si="2"/>
        <v>766.9464999999999</v>
      </c>
      <c r="M55" s="21">
        <f t="shared" si="3"/>
        <v>1037.6334999999997</v>
      </c>
    </row>
    <row r="56" spans="2:13" x14ac:dyDescent="0.25">
      <c r="B56" s="2">
        <v>52560</v>
      </c>
      <c r="C56" s="2">
        <v>52561</v>
      </c>
      <c r="D56" s="20">
        <v>4.91</v>
      </c>
      <c r="E56" s="20">
        <v>5.5600000000000005</v>
      </c>
      <c r="F56" s="20">
        <v>7.99</v>
      </c>
      <c r="G56" s="20">
        <v>7.41</v>
      </c>
      <c r="H56" s="22">
        <f>SUM(D$5:D56)</f>
        <v>907.19999999999982</v>
      </c>
      <c r="I56" s="22">
        <f>SUM(E$5:E56)</f>
        <v>757.24</v>
      </c>
      <c r="J56" s="22">
        <f>SUM(F$5:F56)</f>
        <v>874.6999999999997</v>
      </c>
      <c r="K56" s="22">
        <f>SUM(G$5:G56)</f>
        <v>937.81</v>
      </c>
      <c r="L56" s="21">
        <f t="shared" si="2"/>
        <v>771.11999999999978</v>
      </c>
      <c r="M56" s="21">
        <f t="shared" si="3"/>
        <v>1043.2799999999997</v>
      </c>
    </row>
    <row r="57" spans="2:13" x14ac:dyDescent="0.25">
      <c r="B57" s="15">
        <v>52561</v>
      </c>
      <c r="C57" s="2">
        <v>50577</v>
      </c>
      <c r="D57" s="20">
        <v>20.64</v>
      </c>
      <c r="E57" s="20">
        <v>18.059999999999999</v>
      </c>
      <c r="F57" s="20">
        <v>21.66</v>
      </c>
      <c r="G57" s="20">
        <v>39.14</v>
      </c>
      <c r="H57" s="22">
        <f>SUM(D$5:D57)</f>
        <v>927.8399999999998</v>
      </c>
      <c r="I57" s="22">
        <f>SUM(E$5:E57)</f>
        <v>775.3</v>
      </c>
      <c r="J57" s="22">
        <f>SUM(F$5:F57)</f>
        <v>896.35999999999967</v>
      </c>
      <c r="K57" s="22">
        <f>SUM(G$5:G57)</f>
        <v>976.94999999999993</v>
      </c>
      <c r="L57" s="21">
        <f t="shared" si="2"/>
        <v>788.66399999999976</v>
      </c>
      <c r="M57" s="21">
        <f t="shared" si="3"/>
        <v>1067.0159999999996</v>
      </c>
    </row>
    <row r="58" spans="2:13" x14ac:dyDescent="0.25">
      <c r="B58" s="15">
        <v>50577</v>
      </c>
      <c r="C58" s="2">
        <v>50491</v>
      </c>
      <c r="D58" s="20">
        <v>5.92</v>
      </c>
      <c r="E58" s="20">
        <v>5.5</v>
      </c>
      <c r="F58" s="20">
        <v>7.36</v>
      </c>
      <c r="G58" s="20">
        <v>17.509999999999998</v>
      </c>
      <c r="H58" s="22">
        <f>SUM(D$5:D58)</f>
        <v>933.75999999999976</v>
      </c>
      <c r="I58" s="22">
        <f>SUM(E$5:E58)</f>
        <v>780.8</v>
      </c>
      <c r="J58" s="22">
        <f>SUM(F$5:F58)</f>
        <v>903.71999999999969</v>
      </c>
      <c r="K58" s="22">
        <f>SUM(G$5:G58)</f>
        <v>994.45999999999992</v>
      </c>
      <c r="L58" s="21">
        <f t="shared" si="2"/>
        <v>793.6959999999998</v>
      </c>
      <c r="M58" s="21">
        <f t="shared" si="3"/>
        <v>1073.8239999999996</v>
      </c>
    </row>
    <row r="59" spans="2:13" x14ac:dyDescent="0.25">
      <c r="B59" s="15">
        <v>50491</v>
      </c>
      <c r="C59" s="2">
        <v>50578</v>
      </c>
      <c r="D59" s="20">
        <v>11.280000000000001</v>
      </c>
      <c r="E59" s="20">
        <v>9.25</v>
      </c>
      <c r="F59" s="20">
        <v>12.76</v>
      </c>
      <c r="G59" s="20">
        <v>37.36</v>
      </c>
      <c r="H59" s="22">
        <f>SUM(D$5:D59)</f>
        <v>945.03999999999974</v>
      </c>
      <c r="I59" s="22">
        <f>SUM(E$5:E59)</f>
        <v>790.05</v>
      </c>
      <c r="J59" s="22">
        <f>SUM(F$5:F59)</f>
        <v>916.47999999999968</v>
      </c>
      <c r="K59" s="22">
        <f>SUM(G$5:G59)</f>
        <v>1031.82</v>
      </c>
      <c r="L59" s="21">
        <f t="shared" si="2"/>
        <v>803.28399999999976</v>
      </c>
      <c r="M59" s="21">
        <f t="shared" si="3"/>
        <v>1086.7959999999996</v>
      </c>
    </row>
    <row r="60" spans="2:13" x14ac:dyDescent="0.25">
      <c r="B60" s="2">
        <v>50578</v>
      </c>
      <c r="C60" s="2">
        <v>50579</v>
      </c>
      <c r="D60" s="15">
        <v>21.02</v>
      </c>
      <c r="E60" s="15">
        <v>12.359999999999998</v>
      </c>
      <c r="F60" s="15">
        <v>16.66</v>
      </c>
      <c r="G60" s="15">
        <v>36.81</v>
      </c>
      <c r="H60" s="22">
        <f>SUM(D$5:D60)</f>
        <v>966.05999999999972</v>
      </c>
      <c r="I60" s="22">
        <f>SUM(E$5:E60)</f>
        <v>802.41</v>
      </c>
      <c r="J60" s="22">
        <f>SUM(F$5:F60)</f>
        <v>933.13999999999965</v>
      </c>
      <c r="K60" s="22">
        <f>SUM(G$5:G60)</f>
        <v>1068.6299999999999</v>
      </c>
      <c r="L60" s="21">
        <f t="shared" si="2"/>
        <v>821.15099999999973</v>
      </c>
      <c r="M60" s="21">
        <f t="shared" si="3"/>
        <v>1110.9689999999996</v>
      </c>
    </row>
    <row r="61" spans="2:13" x14ac:dyDescent="0.25">
      <c r="B61" s="2">
        <v>50579</v>
      </c>
      <c r="C61" s="2">
        <v>50576</v>
      </c>
      <c r="D61" s="15">
        <v>32.230000000000004</v>
      </c>
      <c r="E61" s="15">
        <v>20.580000000000002</v>
      </c>
      <c r="F61" s="15">
        <v>24.73</v>
      </c>
      <c r="G61" s="15">
        <v>29.72</v>
      </c>
      <c r="H61" s="22">
        <f>SUM(D$5:D61)</f>
        <v>998.28999999999974</v>
      </c>
      <c r="I61" s="22">
        <f>SUM(E$5:E61)</f>
        <v>822.99</v>
      </c>
      <c r="J61" s="22">
        <f>SUM(F$5:F61)</f>
        <v>957.86999999999966</v>
      </c>
      <c r="K61" s="22">
        <f>SUM(G$5:G61)</f>
        <v>1098.3499999999999</v>
      </c>
      <c r="L61" s="21">
        <f t="shared" si="2"/>
        <v>848.54649999999981</v>
      </c>
      <c r="M61" s="21">
        <f t="shared" si="3"/>
        <v>1148.0334999999995</v>
      </c>
    </row>
    <row r="62" spans="2:13" x14ac:dyDescent="0.25">
      <c r="B62" s="2">
        <v>50576</v>
      </c>
      <c r="C62" s="2">
        <v>50604</v>
      </c>
      <c r="D62" s="15">
        <v>23.89</v>
      </c>
      <c r="E62" s="15">
        <v>25.47</v>
      </c>
      <c r="F62" s="15">
        <v>25.25</v>
      </c>
      <c r="G62" s="15">
        <v>23.709999999999997</v>
      </c>
      <c r="H62" s="22">
        <f>SUM(D$5:D62)</f>
        <v>1022.1799999999997</v>
      </c>
      <c r="I62" s="22">
        <f>SUM(E$5:E62)</f>
        <v>848.46</v>
      </c>
      <c r="J62" s="22">
        <f>SUM(F$5:F62)</f>
        <v>983.11999999999966</v>
      </c>
      <c r="K62" s="22">
        <f>SUM(G$5:G62)</f>
        <v>1122.06</v>
      </c>
      <c r="L62" s="21">
        <f t="shared" si="2"/>
        <v>868.85299999999972</v>
      </c>
      <c r="M62" s="21">
        <f t="shared" si="3"/>
        <v>1175.5069999999996</v>
      </c>
    </row>
    <row r="63" spans="2:13" x14ac:dyDescent="0.25">
      <c r="B63" s="2">
        <v>50604</v>
      </c>
      <c r="C63" s="2">
        <v>50909</v>
      </c>
      <c r="D63" s="15">
        <v>20.350000000000001</v>
      </c>
      <c r="E63" s="15">
        <v>23.13</v>
      </c>
      <c r="F63" s="15">
        <v>23.360000000000003</v>
      </c>
      <c r="G63" s="15">
        <v>25.619999999999997</v>
      </c>
      <c r="H63" s="22">
        <f>SUM(D$5:D63)</f>
        <v>1042.5299999999997</v>
      </c>
      <c r="I63" s="22">
        <f>SUM(E$5:E63)</f>
        <v>871.59</v>
      </c>
      <c r="J63" s="22">
        <f>SUM(F$5:F63)</f>
        <v>1006.4799999999997</v>
      </c>
      <c r="K63" s="22">
        <f>SUM(G$5:G63)</f>
        <v>1147.6799999999998</v>
      </c>
      <c r="L63" s="21">
        <f t="shared" si="2"/>
        <v>886.15049999999974</v>
      </c>
      <c r="M63" s="21">
        <f t="shared" si="3"/>
        <v>1198.9094999999995</v>
      </c>
    </row>
    <row r="64" spans="2:13" x14ac:dyDescent="0.25">
      <c r="B64" s="2">
        <v>50909</v>
      </c>
      <c r="C64" s="2">
        <v>50603</v>
      </c>
      <c r="D64" s="15">
        <v>5.91</v>
      </c>
      <c r="E64" s="15">
        <v>5.89</v>
      </c>
      <c r="F64" s="15">
        <v>6.23</v>
      </c>
      <c r="G64" s="15">
        <v>11.26</v>
      </c>
      <c r="H64" s="22">
        <f>SUM(D$5:D64)</f>
        <v>1048.4399999999998</v>
      </c>
      <c r="I64" s="22">
        <f>SUM(E$5:E64)</f>
        <v>877.48</v>
      </c>
      <c r="J64" s="22">
        <f>SUM(F$5:F64)</f>
        <v>1012.7099999999997</v>
      </c>
      <c r="K64" s="22">
        <f>SUM(G$5:G64)</f>
        <v>1158.9399999999998</v>
      </c>
      <c r="L64" s="21">
        <f t="shared" si="2"/>
        <v>891.17399999999986</v>
      </c>
      <c r="M64" s="21">
        <f t="shared" si="3"/>
        <v>1205.7059999999997</v>
      </c>
    </row>
    <row r="65" spans="2:13" x14ac:dyDescent="0.25">
      <c r="B65" s="2">
        <v>50603</v>
      </c>
      <c r="C65" s="2">
        <v>52703</v>
      </c>
      <c r="D65" s="15">
        <v>51.89</v>
      </c>
      <c r="E65" s="15">
        <v>29.060000000000002</v>
      </c>
      <c r="F65" s="15">
        <v>40.839999999999996</v>
      </c>
      <c r="G65" s="15">
        <v>58.12</v>
      </c>
      <c r="H65" s="22">
        <f>SUM(D$5:D65)</f>
        <v>1100.33</v>
      </c>
      <c r="I65" s="22">
        <f>SUM(E$5:E65)</f>
        <v>906.54</v>
      </c>
      <c r="J65" s="22">
        <f>SUM(F$5:F65)</f>
        <v>1053.5499999999997</v>
      </c>
      <c r="K65" s="22">
        <f>SUM(G$5:G65)</f>
        <v>1217.0599999999997</v>
      </c>
      <c r="L65" s="21">
        <f t="shared" si="2"/>
        <v>935.28049999999996</v>
      </c>
      <c r="M65" s="21">
        <f t="shared" si="3"/>
        <v>1265.3794999999998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M61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13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1024.3</v>
      </c>
      <c r="I4" s="30">
        <f t="shared" ref="I4:K4" si="1">MAX(I5:I1000)</f>
        <v>567.71999999999991</v>
      </c>
      <c r="J4" s="30">
        <f t="shared" si="1"/>
        <v>862.03000000000009</v>
      </c>
      <c r="K4" s="30">
        <f t="shared" si="1"/>
        <v>980.41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51413</v>
      </c>
      <c r="C6" s="2">
        <v>51412</v>
      </c>
      <c r="D6" s="20">
        <v>23</v>
      </c>
      <c r="E6" s="20">
        <v>0</v>
      </c>
      <c r="F6" s="20">
        <v>34.379999999999995</v>
      </c>
      <c r="G6" s="20">
        <v>55.820000000000007</v>
      </c>
      <c r="H6" s="22">
        <f>SUM(D$5:D6)</f>
        <v>23</v>
      </c>
      <c r="I6" s="22">
        <f>SUM(E$5:E6)</f>
        <v>0</v>
      </c>
      <c r="J6" s="22">
        <f>SUM(F$5:F6)</f>
        <v>34.379999999999995</v>
      </c>
      <c r="K6" s="22">
        <f>SUM(G$5:G6)</f>
        <v>55.820000000000007</v>
      </c>
      <c r="L6" s="21">
        <f t="shared" ref="L6:L40" si="2">0.85*H6</f>
        <v>19.55</v>
      </c>
      <c r="M6" s="21">
        <f t="shared" ref="M6:M40" si="3">1.15*H6</f>
        <v>26.45</v>
      </c>
    </row>
    <row r="7" spans="2:13" ht="15.75" customHeight="1" x14ac:dyDescent="0.25">
      <c r="B7" s="2">
        <v>51412</v>
      </c>
      <c r="C7" s="2">
        <v>51414</v>
      </c>
      <c r="D7" s="20">
        <v>68.929999999999993</v>
      </c>
      <c r="E7" s="20">
        <v>0</v>
      </c>
      <c r="F7" s="20">
        <v>48.9</v>
      </c>
      <c r="G7" s="20">
        <v>88.25</v>
      </c>
      <c r="H7" s="22">
        <f>SUM(D$5:D7)</f>
        <v>91.929999999999993</v>
      </c>
      <c r="I7" s="22">
        <f>SUM(E$5:E7)</f>
        <v>0</v>
      </c>
      <c r="J7" s="22">
        <f>SUM(F$5:F7)</f>
        <v>83.28</v>
      </c>
      <c r="K7" s="22">
        <f>SUM(G$5:G7)</f>
        <v>144.07</v>
      </c>
      <c r="L7" s="21">
        <f t="shared" si="2"/>
        <v>78.140499999999989</v>
      </c>
      <c r="M7" s="21">
        <f t="shared" si="3"/>
        <v>105.71949999999998</v>
      </c>
    </row>
    <row r="8" spans="2:13" x14ac:dyDescent="0.25">
      <c r="B8" s="2">
        <v>51414</v>
      </c>
      <c r="C8" s="2">
        <v>51401</v>
      </c>
      <c r="D8" s="20">
        <v>38.89</v>
      </c>
      <c r="E8" s="20">
        <v>0</v>
      </c>
      <c r="F8" s="20">
        <v>51.230000000000004</v>
      </c>
      <c r="G8" s="20">
        <v>65.180000000000007</v>
      </c>
      <c r="H8" s="22">
        <f>SUM(D$5:D8)</f>
        <v>130.82</v>
      </c>
      <c r="I8" s="22">
        <f>SUM(E$5:E8)</f>
        <v>0</v>
      </c>
      <c r="J8" s="22">
        <f>SUM(F$5:F8)</f>
        <v>134.51</v>
      </c>
      <c r="K8" s="22">
        <f>SUM(G$5:G8)</f>
        <v>209.25</v>
      </c>
      <c r="L8" s="21">
        <f t="shared" si="2"/>
        <v>111.19699999999999</v>
      </c>
      <c r="M8" s="21">
        <f t="shared" si="3"/>
        <v>150.44299999999998</v>
      </c>
    </row>
    <row r="9" spans="2:13" x14ac:dyDescent="0.25">
      <c r="B9" s="2">
        <v>51401</v>
      </c>
      <c r="C9" s="2">
        <v>52006</v>
      </c>
      <c r="D9" s="20">
        <v>40.44</v>
      </c>
      <c r="E9" s="20">
        <v>17.22</v>
      </c>
      <c r="F9" s="20">
        <v>48.32</v>
      </c>
      <c r="G9" s="20">
        <v>44.320000000000007</v>
      </c>
      <c r="H9" s="22">
        <f>SUM(D$5:D9)</f>
        <v>171.26</v>
      </c>
      <c r="I9" s="22">
        <f>SUM(E$5:E9)</f>
        <v>17.22</v>
      </c>
      <c r="J9" s="22">
        <f>SUM(F$5:F9)</f>
        <v>182.82999999999998</v>
      </c>
      <c r="K9" s="22">
        <f>SUM(G$5:G9)</f>
        <v>253.57</v>
      </c>
      <c r="L9" s="21">
        <f t="shared" si="2"/>
        <v>145.571</v>
      </c>
      <c r="M9" s="21">
        <f t="shared" si="3"/>
        <v>196.94899999999998</v>
      </c>
    </row>
    <row r="10" spans="2:13" x14ac:dyDescent="0.25">
      <c r="B10" s="15">
        <v>52006</v>
      </c>
      <c r="C10" s="2">
        <v>50666</v>
      </c>
      <c r="D10" s="20">
        <v>5.31</v>
      </c>
      <c r="E10" s="20">
        <v>5.7200000000000006</v>
      </c>
      <c r="F10" s="20">
        <v>5.92</v>
      </c>
      <c r="G10" s="20">
        <v>4.84</v>
      </c>
      <c r="H10" s="22">
        <f>SUM(D$5:D10)</f>
        <v>176.57</v>
      </c>
      <c r="I10" s="22">
        <f>SUM(E$5:E10)</f>
        <v>22.939999999999998</v>
      </c>
      <c r="J10" s="22">
        <f>SUM(F$5:F10)</f>
        <v>188.74999999999997</v>
      </c>
      <c r="K10" s="22">
        <f>SUM(G$5:G10)</f>
        <v>258.40999999999997</v>
      </c>
      <c r="L10" s="21">
        <f t="shared" si="2"/>
        <v>150.08449999999999</v>
      </c>
      <c r="M10" s="21">
        <f t="shared" si="3"/>
        <v>203.05549999999997</v>
      </c>
    </row>
    <row r="11" spans="2:13" x14ac:dyDescent="0.25">
      <c r="B11" s="15">
        <v>50666</v>
      </c>
      <c r="C11" s="2">
        <v>50667</v>
      </c>
      <c r="D11" s="20">
        <v>30.69</v>
      </c>
      <c r="E11" s="20">
        <v>18.22</v>
      </c>
      <c r="F11" s="20">
        <v>16.649999999999999</v>
      </c>
      <c r="G11" s="20">
        <v>15.96</v>
      </c>
      <c r="H11" s="22">
        <f>SUM(D$5:D11)</f>
        <v>207.26</v>
      </c>
      <c r="I11" s="22">
        <f>SUM(E$5:E11)</f>
        <v>41.16</v>
      </c>
      <c r="J11" s="22">
        <f>SUM(F$5:F11)</f>
        <v>205.39999999999998</v>
      </c>
      <c r="K11" s="22">
        <f>SUM(G$5:G11)</f>
        <v>274.36999999999995</v>
      </c>
      <c r="L11" s="21">
        <f t="shared" si="2"/>
        <v>176.17099999999999</v>
      </c>
      <c r="M11" s="21">
        <f t="shared" si="3"/>
        <v>238.34899999999996</v>
      </c>
    </row>
    <row r="12" spans="2:13" x14ac:dyDescent="0.25">
      <c r="B12" s="2">
        <v>50667</v>
      </c>
      <c r="C12" s="2">
        <v>50542</v>
      </c>
      <c r="D12" s="20">
        <v>36.32</v>
      </c>
      <c r="E12" s="20">
        <v>23.23</v>
      </c>
      <c r="F12" s="20">
        <v>26.42</v>
      </c>
      <c r="G12" s="20">
        <v>24.33</v>
      </c>
      <c r="H12" s="22">
        <f>SUM(D$5:D12)</f>
        <v>243.57999999999998</v>
      </c>
      <c r="I12" s="22">
        <f>SUM(E$5:E12)</f>
        <v>64.39</v>
      </c>
      <c r="J12" s="22">
        <f>SUM(F$5:F12)</f>
        <v>231.82</v>
      </c>
      <c r="K12" s="22">
        <f>SUM(G$5:G12)</f>
        <v>298.69999999999993</v>
      </c>
      <c r="L12" s="21">
        <f t="shared" si="2"/>
        <v>207.04299999999998</v>
      </c>
      <c r="M12" s="21">
        <f t="shared" si="3"/>
        <v>280.11699999999996</v>
      </c>
    </row>
    <row r="13" spans="2:13" x14ac:dyDescent="0.25">
      <c r="B13" s="2">
        <v>50542</v>
      </c>
      <c r="C13" s="2">
        <v>52243</v>
      </c>
      <c r="D13" s="20">
        <v>77.95</v>
      </c>
      <c r="E13" s="20">
        <v>14.399999999999999</v>
      </c>
      <c r="F13" s="20">
        <v>14.919999999999998</v>
      </c>
      <c r="G13" s="20">
        <v>82.94</v>
      </c>
      <c r="H13" s="22">
        <f>SUM(D$5:D13)</f>
        <v>321.52999999999997</v>
      </c>
      <c r="I13" s="22">
        <f>SUM(E$5:E13)</f>
        <v>78.789999999999992</v>
      </c>
      <c r="J13" s="22">
        <f>SUM(F$5:F13)</f>
        <v>246.73999999999998</v>
      </c>
      <c r="K13" s="22">
        <f>SUM(G$5:G13)</f>
        <v>381.63999999999993</v>
      </c>
      <c r="L13" s="21">
        <f t="shared" si="2"/>
        <v>273.30049999999994</v>
      </c>
      <c r="M13" s="21">
        <f t="shared" si="3"/>
        <v>369.75949999999995</v>
      </c>
    </row>
    <row r="14" spans="2:13" x14ac:dyDescent="0.25">
      <c r="B14" s="2">
        <v>52243</v>
      </c>
      <c r="C14" s="2">
        <v>50665</v>
      </c>
      <c r="D14" s="20">
        <v>81.03</v>
      </c>
      <c r="E14" s="20">
        <v>31.68</v>
      </c>
      <c r="F14" s="20">
        <v>80.570000000000007</v>
      </c>
      <c r="G14" s="20">
        <v>148.07999999999998</v>
      </c>
      <c r="H14" s="22">
        <f>SUM(D$5:D14)</f>
        <v>402.55999999999995</v>
      </c>
      <c r="I14" s="22">
        <f>SUM(E$5:E14)</f>
        <v>110.47</v>
      </c>
      <c r="J14" s="22">
        <f>SUM(F$5:F14)</f>
        <v>327.31</v>
      </c>
      <c r="K14" s="22">
        <f>SUM(G$5:G14)</f>
        <v>529.71999999999991</v>
      </c>
      <c r="L14" s="21">
        <f t="shared" si="2"/>
        <v>342.17599999999993</v>
      </c>
      <c r="M14" s="21">
        <f t="shared" si="3"/>
        <v>462.9439999999999</v>
      </c>
    </row>
    <row r="15" spans="2:13" x14ac:dyDescent="0.25">
      <c r="B15" s="15">
        <v>50665</v>
      </c>
      <c r="C15" s="2">
        <v>50551</v>
      </c>
      <c r="D15" s="20">
        <v>13.58</v>
      </c>
      <c r="E15" s="20">
        <v>6.16</v>
      </c>
      <c r="F15" s="20">
        <v>7.09</v>
      </c>
      <c r="G15" s="20">
        <v>8.4600000000000009</v>
      </c>
      <c r="H15" s="22">
        <f>SUM(D$5:D15)</f>
        <v>416.13999999999993</v>
      </c>
      <c r="I15" s="22">
        <f>SUM(E$5:E15)</f>
        <v>116.63</v>
      </c>
      <c r="J15" s="22">
        <f>SUM(F$5:F15)</f>
        <v>334.4</v>
      </c>
      <c r="K15" s="22">
        <f>SUM(G$5:G15)</f>
        <v>538.17999999999995</v>
      </c>
      <c r="L15" s="21">
        <f t="shared" si="2"/>
        <v>353.71899999999994</v>
      </c>
      <c r="M15" s="21">
        <f t="shared" si="3"/>
        <v>478.56099999999986</v>
      </c>
    </row>
    <row r="16" spans="2:13" x14ac:dyDescent="0.25">
      <c r="B16" s="15">
        <v>50551</v>
      </c>
      <c r="C16" s="2">
        <v>50513</v>
      </c>
      <c r="D16" s="20">
        <v>8.9</v>
      </c>
      <c r="E16" s="20">
        <v>13.6</v>
      </c>
      <c r="F16" s="20">
        <v>14.65</v>
      </c>
      <c r="G16" s="20">
        <v>15.45</v>
      </c>
      <c r="H16" s="22">
        <f>SUM(D$5:D16)</f>
        <v>425.03999999999991</v>
      </c>
      <c r="I16" s="22">
        <f>SUM(E$5:E16)</f>
        <v>130.22999999999999</v>
      </c>
      <c r="J16" s="22">
        <f>SUM(F$5:F16)</f>
        <v>349.04999999999995</v>
      </c>
      <c r="K16" s="22">
        <f>SUM(G$5:G16)</f>
        <v>553.63</v>
      </c>
      <c r="L16" s="21">
        <f t="shared" si="2"/>
        <v>361.28399999999993</v>
      </c>
      <c r="M16" s="21">
        <f t="shared" si="3"/>
        <v>488.79599999999988</v>
      </c>
    </row>
    <row r="17" spans="2:13" x14ac:dyDescent="0.25">
      <c r="B17" s="15">
        <v>50513</v>
      </c>
      <c r="C17" s="2">
        <v>50921</v>
      </c>
      <c r="D17" s="20">
        <v>18.759999999999998</v>
      </c>
      <c r="E17" s="20">
        <v>16.39</v>
      </c>
      <c r="F17" s="20">
        <v>15.29</v>
      </c>
      <c r="G17" s="20">
        <v>16.72</v>
      </c>
      <c r="H17" s="22">
        <f>SUM(D$5:D17)</f>
        <v>443.7999999999999</v>
      </c>
      <c r="I17" s="22">
        <f>SUM(E$5:E17)</f>
        <v>146.62</v>
      </c>
      <c r="J17" s="22">
        <f>SUM(F$5:F17)</f>
        <v>364.34</v>
      </c>
      <c r="K17" s="22">
        <f>SUM(G$5:G17)</f>
        <v>570.35</v>
      </c>
      <c r="L17" s="21">
        <f t="shared" si="2"/>
        <v>377.2299999999999</v>
      </c>
      <c r="M17" s="21">
        <f t="shared" si="3"/>
        <v>510.36999999999983</v>
      </c>
    </row>
    <row r="18" spans="2:13" x14ac:dyDescent="0.25">
      <c r="B18" s="2">
        <v>50921</v>
      </c>
      <c r="C18" s="2">
        <v>52273</v>
      </c>
      <c r="D18" s="20">
        <v>6.99</v>
      </c>
      <c r="E18" s="20">
        <v>4.9800000000000004</v>
      </c>
      <c r="F18" s="20">
        <v>6.56</v>
      </c>
      <c r="G18" s="20">
        <v>4.9800000000000004</v>
      </c>
      <c r="H18" s="22">
        <f>SUM(D$5:D18)</f>
        <v>450.78999999999991</v>
      </c>
      <c r="I18" s="22">
        <f>SUM(E$5:E18)</f>
        <v>151.6</v>
      </c>
      <c r="J18" s="22">
        <f>SUM(F$5:F18)</f>
        <v>370.9</v>
      </c>
      <c r="K18" s="22">
        <f>SUM(G$5:G18)</f>
        <v>575.33000000000004</v>
      </c>
      <c r="L18" s="21">
        <f t="shared" si="2"/>
        <v>383.17149999999992</v>
      </c>
      <c r="M18" s="21">
        <f t="shared" si="3"/>
        <v>518.40849999999989</v>
      </c>
    </row>
    <row r="19" spans="2:13" x14ac:dyDescent="0.25">
      <c r="B19" s="2">
        <v>52273</v>
      </c>
      <c r="C19" s="2">
        <v>52272</v>
      </c>
      <c r="D19" s="20">
        <v>20.630000000000003</v>
      </c>
      <c r="E19" s="20">
        <v>20.740000000000002</v>
      </c>
      <c r="F19" s="20">
        <v>17.689999999999998</v>
      </c>
      <c r="G19" s="20">
        <v>18.39</v>
      </c>
      <c r="H19" s="22">
        <f>SUM(D$5:D19)</f>
        <v>471.4199999999999</v>
      </c>
      <c r="I19" s="22">
        <f>SUM(E$5:E19)</f>
        <v>172.34</v>
      </c>
      <c r="J19" s="22">
        <f>SUM(F$5:F19)</f>
        <v>388.59</v>
      </c>
      <c r="K19" s="22">
        <f>SUM(G$5:G19)</f>
        <v>593.72</v>
      </c>
      <c r="L19" s="21">
        <f t="shared" si="2"/>
        <v>400.70699999999988</v>
      </c>
      <c r="M19" s="21">
        <f t="shared" si="3"/>
        <v>542.13299999999981</v>
      </c>
    </row>
    <row r="20" spans="2:13" x14ac:dyDescent="0.25">
      <c r="B20" s="2">
        <v>52272</v>
      </c>
      <c r="C20" s="2">
        <v>52277</v>
      </c>
      <c r="D20" s="20">
        <v>34.24</v>
      </c>
      <c r="E20" s="20">
        <v>6.54</v>
      </c>
      <c r="F20" s="20">
        <v>9.44</v>
      </c>
      <c r="G20" s="20">
        <v>10.6</v>
      </c>
      <c r="H20" s="22">
        <f>SUM(D$5:D20)</f>
        <v>505.65999999999991</v>
      </c>
      <c r="I20" s="22">
        <f>SUM(E$5:E20)</f>
        <v>178.88</v>
      </c>
      <c r="J20" s="22">
        <f>SUM(F$5:F20)</f>
        <v>398.03</v>
      </c>
      <c r="K20" s="22">
        <f>SUM(G$5:G20)</f>
        <v>604.32000000000005</v>
      </c>
      <c r="L20" s="21">
        <f t="shared" si="2"/>
        <v>429.81099999999992</v>
      </c>
      <c r="M20" s="21">
        <f t="shared" si="3"/>
        <v>581.5089999999999</v>
      </c>
    </row>
    <row r="21" spans="2:13" x14ac:dyDescent="0.25">
      <c r="B21" s="15">
        <v>52277</v>
      </c>
      <c r="C21" s="2">
        <v>52276</v>
      </c>
      <c r="D21" s="20">
        <v>6.24</v>
      </c>
      <c r="E21" s="20">
        <v>3.83</v>
      </c>
      <c r="F21" s="20">
        <v>5.43</v>
      </c>
      <c r="G21" s="20">
        <v>2.48</v>
      </c>
      <c r="H21" s="22">
        <f>SUM(D$5:D21)</f>
        <v>511.89999999999992</v>
      </c>
      <c r="I21" s="22">
        <f>SUM(E$5:E21)</f>
        <v>182.71</v>
      </c>
      <c r="J21" s="22">
        <f>SUM(F$5:F21)</f>
        <v>403.46</v>
      </c>
      <c r="K21" s="22">
        <f>SUM(G$5:G21)</f>
        <v>606.80000000000007</v>
      </c>
      <c r="L21" s="21">
        <f t="shared" si="2"/>
        <v>435.1149999999999</v>
      </c>
      <c r="M21" s="21">
        <f t="shared" si="3"/>
        <v>588.68499999999983</v>
      </c>
    </row>
    <row r="22" spans="2:13" x14ac:dyDescent="0.25">
      <c r="B22" s="15">
        <v>52276</v>
      </c>
      <c r="C22" s="2">
        <v>50516</v>
      </c>
      <c r="D22" s="20">
        <v>20.14</v>
      </c>
      <c r="E22" s="20">
        <v>13.27</v>
      </c>
      <c r="F22" s="20">
        <v>32.6</v>
      </c>
      <c r="G22" s="20">
        <v>10.97</v>
      </c>
      <c r="H22" s="22">
        <f>SUM(D$5:D22)</f>
        <v>532.04</v>
      </c>
      <c r="I22" s="22">
        <f>SUM(E$5:E22)</f>
        <v>195.98000000000002</v>
      </c>
      <c r="J22" s="22">
        <f>SUM(F$5:F22)</f>
        <v>436.06</v>
      </c>
      <c r="K22" s="22">
        <f>SUM(G$5:G22)</f>
        <v>617.7700000000001</v>
      </c>
      <c r="L22" s="21">
        <f t="shared" si="2"/>
        <v>452.23399999999998</v>
      </c>
      <c r="M22" s="21">
        <f t="shared" si="3"/>
        <v>611.84599999999989</v>
      </c>
    </row>
    <row r="23" spans="2:13" x14ac:dyDescent="0.25">
      <c r="B23" s="15">
        <v>50516</v>
      </c>
      <c r="C23" s="2">
        <v>53046</v>
      </c>
      <c r="D23" s="20">
        <v>13.27</v>
      </c>
      <c r="E23" s="20">
        <v>12.620000000000001</v>
      </c>
      <c r="F23" s="20">
        <v>17.169999999999998</v>
      </c>
      <c r="G23" s="20">
        <v>11.27</v>
      </c>
      <c r="H23" s="22">
        <f>SUM(D$5:D23)</f>
        <v>545.30999999999995</v>
      </c>
      <c r="I23" s="22">
        <f>SUM(E$5:E23)</f>
        <v>208.60000000000002</v>
      </c>
      <c r="J23" s="22">
        <f>SUM(F$5:F23)</f>
        <v>453.23</v>
      </c>
      <c r="K23" s="22">
        <f>SUM(G$5:G23)</f>
        <v>629.04000000000008</v>
      </c>
      <c r="L23" s="21">
        <f t="shared" si="2"/>
        <v>463.51349999999996</v>
      </c>
      <c r="M23" s="21">
        <f t="shared" si="3"/>
        <v>627.10649999999987</v>
      </c>
    </row>
    <row r="24" spans="2:13" x14ac:dyDescent="0.25">
      <c r="B24" s="2">
        <v>53046</v>
      </c>
      <c r="C24" s="2">
        <v>50793</v>
      </c>
      <c r="D24" s="20">
        <v>30.599999999999998</v>
      </c>
      <c r="E24" s="20">
        <v>36.76</v>
      </c>
      <c r="F24" s="20">
        <v>36.619999999999997</v>
      </c>
      <c r="G24" s="20">
        <v>21.099999999999998</v>
      </c>
      <c r="H24" s="22">
        <f>SUM(D$5:D24)</f>
        <v>575.91</v>
      </c>
      <c r="I24" s="22">
        <f>SUM(E$5:E24)</f>
        <v>245.36</v>
      </c>
      <c r="J24" s="22">
        <f>SUM(F$5:F24)</f>
        <v>489.85</v>
      </c>
      <c r="K24" s="22">
        <f>SUM(G$5:G24)</f>
        <v>650.1400000000001</v>
      </c>
      <c r="L24" s="21">
        <f t="shared" si="2"/>
        <v>489.52349999999996</v>
      </c>
      <c r="M24" s="21">
        <f t="shared" si="3"/>
        <v>662.29649999999992</v>
      </c>
    </row>
    <row r="25" spans="2:13" x14ac:dyDescent="0.25">
      <c r="B25" s="2">
        <v>50793</v>
      </c>
      <c r="C25" s="2">
        <v>52285</v>
      </c>
      <c r="D25" s="20">
        <v>89.940000000000012</v>
      </c>
      <c r="E25" s="20">
        <v>33.96</v>
      </c>
      <c r="F25" s="20">
        <v>56.410000000000004</v>
      </c>
      <c r="G25" s="20">
        <v>54.38</v>
      </c>
      <c r="H25" s="22">
        <f>SUM(D$5:D25)</f>
        <v>665.85</v>
      </c>
      <c r="I25" s="22">
        <f>SUM(E$5:E25)</f>
        <v>279.32</v>
      </c>
      <c r="J25" s="22">
        <f>SUM(F$5:F25)</f>
        <v>546.26</v>
      </c>
      <c r="K25" s="22">
        <f>SUM(G$5:G25)</f>
        <v>704.5200000000001</v>
      </c>
      <c r="L25" s="21">
        <f t="shared" si="2"/>
        <v>565.97249999999997</v>
      </c>
      <c r="M25" s="21">
        <f t="shared" si="3"/>
        <v>765.72749999999996</v>
      </c>
    </row>
    <row r="26" spans="2:13" x14ac:dyDescent="0.25">
      <c r="B26" s="2">
        <v>52285</v>
      </c>
      <c r="C26" s="2">
        <v>50792</v>
      </c>
      <c r="D26" s="20">
        <v>30.57</v>
      </c>
      <c r="E26" s="20">
        <v>20.170000000000002</v>
      </c>
      <c r="F26" s="20">
        <v>25.21</v>
      </c>
      <c r="G26" s="20">
        <v>21.04</v>
      </c>
      <c r="H26" s="22">
        <f>SUM(D$5:D26)</f>
        <v>696.42000000000007</v>
      </c>
      <c r="I26" s="22">
        <f>SUM(E$5:E26)</f>
        <v>299.49</v>
      </c>
      <c r="J26" s="22">
        <f>SUM(F$5:F26)</f>
        <v>571.47</v>
      </c>
      <c r="K26" s="22">
        <f>SUM(G$5:G26)</f>
        <v>725.56000000000006</v>
      </c>
      <c r="L26" s="21">
        <f t="shared" si="2"/>
        <v>591.95699999999999</v>
      </c>
      <c r="M26" s="21">
        <f t="shared" si="3"/>
        <v>800.88300000000004</v>
      </c>
    </row>
    <row r="27" spans="2:13" x14ac:dyDescent="0.25">
      <c r="B27" s="15">
        <v>50792</v>
      </c>
      <c r="C27" s="2">
        <v>52611</v>
      </c>
      <c r="D27" s="20">
        <v>10.39</v>
      </c>
      <c r="E27" s="20">
        <v>11.08</v>
      </c>
      <c r="F27" s="20">
        <v>13.42</v>
      </c>
      <c r="G27" s="20">
        <v>10.86</v>
      </c>
      <c r="H27" s="22">
        <f>SUM(D$5:D27)</f>
        <v>706.81000000000006</v>
      </c>
      <c r="I27" s="22">
        <f>SUM(E$5:E27)</f>
        <v>310.57</v>
      </c>
      <c r="J27" s="22">
        <f>SUM(F$5:F27)</f>
        <v>584.89</v>
      </c>
      <c r="K27" s="22">
        <f>SUM(G$5:G27)</f>
        <v>736.42000000000007</v>
      </c>
      <c r="L27" s="21">
        <f t="shared" si="2"/>
        <v>600.7885</v>
      </c>
      <c r="M27" s="21">
        <f t="shared" si="3"/>
        <v>812.83150000000001</v>
      </c>
    </row>
    <row r="28" spans="2:13" x14ac:dyDescent="0.25">
      <c r="B28" s="15">
        <v>52611</v>
      </c>
      <c r="C28" s="2">
        <v>52257</v>
      </c>
      <c r="D28" s="20">
        <v>45.289999999999992</v>
      </c>
      <c r="E28" s="20">
        <v>23.15</v>
      </c>
      <c r="F28" s="20">
        <v>31.91</v>
      </c>
      <c r="G28" s="20">
        <v>22.02</v>
      </c>
      <c r="H28" s="22">
        <f>SUM(D$5:D28)</f>
        <v>752.1</v>
      </c>
      <c r="I28" s="22">
        <f>SUM(E$5:E28)</f>
        <v>333.71999999999997</v>
      </c>
      <c r="J28" s="22">
        <f>SUM(F$5:F28)</f>
        <v>616.79999999999995</v>
      </c>
      <c r="K28" s="22">
        <f>SUM(G$5:G28)</f>
        <v>758.44</v>
      </c>
      <c r="L28" s="21">
        <f t="shared" si="2"/>
        <v>639.28499999999997</v>
      </c>
      <c r="M28" s="21">
        <f t="shared" si="3"/>
        <v>864.91499999999996</v>
      </c>
    </row>
    <row r="29" spans="2:13" x14ac:dyDescent="0.25">
      <c r="B29" s="15">
        <v>52257</v>
      </c>
      <c r="C29" s="2">
        <v>52274</v>
      </c>
      <c r="D29" s="20">
        <v>27.099999999999998</v>
      </c>
      <c r="E29" s="20">
        <v>24.63</v>
      </c>
      <c r="F29" s="20">
        <v>22.16</v>
      </c>
      <c r="G29" s="20">
        <v>22.46</v>
      </c>
      <c r="H29" s="22">
        <f>SUM(D$5:D29)</f>
        <v>779.2</v>
      </c>
      <c r="I29" s="22">
        <f>SUM(E$5:E29)</f>
        <v>358.34999999999997</v>
      </c>
      <c r="J29" s="22">
        <f>SUM(F$5:F29)</f>
        <v>638.95999999999992</v>
      </c>
      <c r="K29" s="22">
        <f>SUM(G$5:G29)</f>
        <v>780.90000000000009</v>
      </c>
      <c r="L29" s="21">
        <f t="shared" si="2"/>
        <v>662.32</v>
      </c>
      <c r="M29" s="21">
        <f t="shared" si="3"/>
        <v>896.07999999999993</v>
      </c>
    </row>
    <row r="30" spans="2:13" x14ac:dyDescent="0.25">
      <c r="B30" s="2">
        <v>52274</v>
      </c>
      <c r="C30" s="2">
        <v>52806</v>
      </c>
      <c r="D30" s="15">
        <v>25.040000000000003</v>
      </c>
      <c r="E30" s="15">
        <v>19.46</v>
      </c>
      <c r="F30" s="15">
        <v>22.330000000000002</v>
      </c>
      <c r="G30" s="15">
        <v>18.009999999999998</v>
      </c>
      <c r="H30" s="22">
        <f>SUM(D$5:D30)</f>
        <v>804.24</v>
      </c>
      <c r="I30" s="22">
        <f>SUM(E$5:E30)</f>
        <v>377.80999999999995</v>
      </c>
      <c r="J30" s="22">
        <f>SUM(F$5:F30)</f>
        <v>661.29</v>
      </c>
      <c r="K30" s="22">
        <f>SUM(G$5:G30)</f>
        <v>798.91000000000008</v>
      </c>
      <c r="L30" s="21">
        <f t="shared" si="2"/>
        <v>683.60400000000004</v>
      </c>
      <c r="M30" s="21">
        <f t="shared" si="3"/>
        <v>924.87599999999998</v>
      </c>
    </row>
    <row r="31" spans="2:13" x14ac:dyDescent="0.25">
      <c r="B31" s="2">
        <v>52806</v>
      </c>
      <c r="C31" s="2">
        <v>50533</v>
      </c>
      <c r="D31" s="15">
        <v>22.69</v>
      </c>
      <c r="E31" s="15">
        <v>24.81</v>
      </c>
      <c r="F31" s="15">
        <v>25.6</v>
      </c>
      <c r="G31" s="15">
        <v>19.41</v>
      </c>
      <c r="H31" s="22">
        <f>SUM(D$5:D31)</f>
        <v>826.93000000000006</v>
      </c>
      <c r="I31" s="22">
        <f>SUM(E$5:E31)</f>
        <v>402.61999999999995</v>
      </c>
      <c r="J31" s="22">
        <f>SUM(F$5:F31)</f>
        <v>686.89</v>
      </c>
      <c r="K31" s="22">
        <f>SUM(G$5:G31)</f>
        <v>818.32</v>
      </c>
      <c r="L31" s="21">
        <f t="shared" si="2"/>
        <v>702.89050000000009</v>
      </c>
      <c r="M31" s="21">
        <f t="shared" si="3"/>
        <v>950.96950000000004</v>
      </c>
    </row>
    <row r="32" spans="2:13" x14ac:dyDescent="0.25">
      <c r="B32" s="2">
        <v>50533</v>
      </c>
      <c r="C32" s="2">
        <v>50532</v>
      </c>
      <c r="D32" s="15">
        <v>8.7899999999999991</v>
      </c>
      <c r="E32" s="15">
        <v>6.49</v>
      </c>
      <c r="F32" s="15">
        <v>8.75</v>
      </c>
      <c r="G32" s="15">
        <v>7.32</v>
      </c>
      <c r="H32" s="22">
        <f>SUM(D$5:D32)</f>
        <v>835.72</v>
      </c>
      <c r="I32" s="22">
        <f>SUM(E$5:E32)</f>
        <v>409.10999999999996</v>
      </c>
      <c r="J32" s="22">
        <f>SUM(F$5:F32)</f>
        <v>695.64</v>
      </c>
      <c r="K32" s="22">
        <f>SUM(G$5:G32)</f>
        <v>825.6400000000001</v>
      </c>
      <c r="L32" s="21">
        <f t="shared" si="2"/>
        <v>710.36199999999997</v>
      </c>
      <c r="M32" s="21">
        <f t="shared" si="3"/>
        <v>961.07799999999997</v>
      </c>
    </row>
    <row r="33" spans="2:13" x14ac:dyDescent="0.25">
      <c r="B33" s="15">
        <v>50532</v>
      </c>
      <c r="C33" s="2">
        <v>52246</v>
      </c>
      <c r="D33" s="15">
        <v>11.25</v>
      </c>
      <c r="E33" s="15">
        <v>9.4499999999999993</v>
      </c>
      <c r="F33" s="15">
        <v>12.71</v>
      </c>
      <c r="G33" s="15">
        <v>13.89</v>
      </c>
      <c r="H33" s="22">
        <f>SUM(D$5:D33)</f>
        <v>846.97</v>
      </c>
      <c r="I33" s="22">
        <f>SUM(E$5:E33)</f>
        <v>418.55999999999995</v>
      </c>
      <c r="J33" s="22">
        <f>SUM(F$5:F33)</f>
        <v>708.35</v>
      </c>
      <c r="K33" s="22">
        <f>SUM(G$5:G33)</f>
        <v>839.53000000000009</v>
      </c>
      <c r="L33" s="21">
        <f t="shared" si="2"/>
        <v>719.92449999999997</v>
      </c>
      <c r="M33" s="21">
        <f t="shared" si="3"/>
        <v>974.01549999999997</v>
      </c>
    </row>
    <row r="34" spans="2:13" x14ac:dyDescent="0.25">
      <c r="B34" s="15">
        <v>52246</v>
      </c>
      <c r="C34" s="2">
        <v>50712</v>
      </c>
      <c r="D34" s="15">
        <v>33.24</v>
      </c>
      <c r="E34" s="15">
        <v>41.46</v>
      </c>
      <c r="F34" s="15">
        <v>42.870000000000005</v>
      </c>
      <c r="G34" s="15">
        <v>35.89</v>
      </c>
      <c r="H34" s="22">
        <f>SUM(D$5:D34)</f>
        <v>880.21</v>
      </c>
      <c r="I34" s="22">
        <f>SUM(E$5:E34)</f>
        <v>460.01999999999992</v>
      </c>
      <c r="J34" s="22">
        <f>SUM(F$5:F34)</f>
        <v>751.22</v>
      </c>
      <c r="K34" s="22">
        <f>SUM(G$5:G34)</f>
        <v>875.42000000000007</v>
      </c>
      <c r="L34" s="21">
        <f t="shared" si="2"/>
        <v>748.17849999999999</v>
      </c>
      <c r="M34" s="21">
        <f t="shared" si="3"/>
        <v>1012.2415</v>
      </c>
    </row>
    <row r="35" spans="2:13" x14ac:dyDescent="0.25">
      <c r="B35" s="2">
        <v>50712</v>
      </c>
      <c r="C35" s="2">
        <v>50711</v>
      </c>
      <c r="D35" s="15">
        <v>0</v>
      </c>
      <c r="E35" s="15">
        <v>0</v>
      </c>
      <c r="F35" s="15">
        <v>0</v>
      </c>
      <c r="G35" s="15">
        <v>0</v>
      </c>
      <c r="H35" s="22">
        <f>SUM(D$5:D35)</f>
        <v>880.21</v>
      </c>
      <c r="I35" s="22">
        <f>SUM(E$5:E35)</f>
        <v>460.01999999999992</v>
      </c>
      <c r="J35" s="22">
        <f>SUM(F$5:F35)</f>
        <v>751.22</v>
      </c>
      <c r="K35" s="22">
        <f>SUM(G$5:G35)</f>
        <v>875.42000000000007</v>
      </c>
      <c r="L35" s="21">
        <f t="shared" si="2"/>
        <v>748.17849999999999</v>
      </c>
      <c r="M35" s="21">
        <f t="shared" si="3"/>
        <v>1012.2415</v>
      </c>
    </row>
    <row r="36" spans="2:13" x14ac:dyDescent="0.25">
      <c r="B36" s="2">
        <v>50711</v>
      </c>
      <c r="C36" s="2">
        <v>50707</v>
      </c>
      <c r="D36" s="15">
        <v>50.12</v>
      </c>
      <c r="E36" s="15">
        <v>38.06</v>
      </c>
      <c r="F36" s="15">
        <v>45.54</v>
      </c>
      <c r="G36" s="15">
        <v>36.900000000000006</v>
      </c>
      <c r="H36" s="22">
        <f>SUM(D$5:D36)</f>
        <v>930.33</v>
      </c>
      <c r="I36" s="22">
        <f>SUM(E$5:E36)</f>
        <v>498.07999999999993</v>
      </c>
      <c r="J36" s="22">
        <f>SUM(F$5:F36)</f>
        <v>796.76</v>
      </c>
      <c r="K36" s="22">
        <f>SUM(G$5:G36)</f>
        <v>912.32</v>
      </c>
      <c r="L36" s="21">
        <f t="shared" si="2"/>
        <v>790.78049999999996</v>
      </c>
      <c r="M36" s="21">
        <f t="shared" si="3"/>
        <v>1069.8795</v>
      </c>
    </row>
    <row r="37" spans="2:13" x14ac:dyDescent="0.25">
      <c r="B37" s="2">
        <v>50707</v>
      </c>
      <c r="C37" s="2">
        <v>53048</v>
      </c>
      <c r="D37" s="15">
        <v>20.18</v>
      </c>
      <c r="E37" s="15">
        <v>3.89</v>
      </c>
      <c r="F37" s="15">
        <v>3.82</v>
      </c>
      <c r="G37" s="15">
        <v>3.54</v>
      </c>
      <c r="H37" s="22">
        <f>SUM(D$5:D37)</f>
        <v>950.51</v>
      </c>
      <c r="I37" s="22">
        <f>SUM(E$5:E37)</f>
        <v>501.96999999999991</v>
      </c>
      <c r="J37" s="22">
        <f>SUM(F$5:F37)</f>
        <v>800.58</v>
      </c>
      <c r="K37" s="22">
        <f>SUM(G$5:G37)</f>
        <v>915.86</v>
      </c>
      <c r="L37" s="21">
        <f t="shared" si="2"/>
        <v>807.93349999999998</v>
      </c>
      <c r="M37" s="21">
        <f t="shared" si="3"/>
        <v>1093.0864999999999</v>
      </c>
    </row>
    <row r="38" spans="2:13" x14ac:dyDescent="0.25">
      <c r="B38" s="2">
        <v>53048</v>
      </c>
      <c r="C38" s="2">
        <v>50708</v>
      </c>
      <c r="D38" s="15">
        <v>14.31</v>
      </c>
      <c r="E38" s="15">
        <v>9.3699999999999992</v>
      </c>
      <c r="F38" s="15">
        <v>8.77</v>
      </c>
      <c r="G38" s="15">
        <v>8.56</v>
      </c>
      <c r="H38" s="22">
        <f>SUM(D$5:D38)</f>
        <v>964.81999999999994</v>
      </c>
      <c r="I38" s="22">
        <f>SUM(E$5:E38)</f>
        <v>511.33999999999992</v>
      </c>
      <c r="J38" s="22">
        <f>SUM(F$5:F38)</f>
        <v>809.35</v>
      </c>
      <c r="K38" s="22">
        <f>SUM(G$5:G38)</f>
        <v>924.42</v>
      </c>
      <c r="L38" s="21">
        <f t="shared" si="2"/>
        <v>820.09699999999998</v>
      </c>
      <c r="M38" s="21">
        <f t="shared" si="3"/>
        <v>1109.5429999999999</v>
      </c>
    </row>
    <row r="39" spans="2:13" x14ac:dyDescent="0.25">
      <c r="B39" s="2">
        <v>50708</v>
      </c>
      <c r="C39" s="2">
        <v>53063</v>
      </c>
      <c r="D39" s="15">
        <v>20.990000000000002</v>
      </c>
      <c r="E39" s="15">
        <v>22</v>
      </c>
      <c r="F39" s="15">
        <v>20.2</v>
      </c>
      <c r="G39" s="15">
        <v>20.509999999999998</v>
      </c>
      <c r="H39" s="22">
        <f>SUM(D$5:D39)</f>
        <v>985.81</v>
      </c>
      <c r="I39" s="22">
        <f>SUM(E$5:E39)</f>
        <v>533.33999999999992</v>
      </c>
      <c r="J39" s="22">
        <f>SUM(F$5:F39)</f>
        <v>829.55000000000007</v>
      </c>
      <c r="K39" s="22">
        <f>SUM(G$5:G39)</f>
        <v>944.93</v>
      </c>
      <c r="L39" s="21">
        <f t="shared" si="2"/>
        <v>837.93849999999998</v>
      </c>
      <c r="M39" s="21">
        <f t="shared" si="3"/>
        <v>1133.6814999999999</v>
      </c>
    </row>
    <row r="40" spans="2:13" x14ac:dyDescent="0.25">
      <c r="B40" s="2">
        <v>53063</v>
      </c>
      <c r="C40" s="2">
        <v>50647</v>
      </c>
      <c r="D40" s="15">
        <v>38.49</v>
      </c>
      <c r="E40" s="15">
        <v>34.379999999999995</v>
      </c>
      <c r="F40" s="15">
        <v>32.479999999999997</v>
      </c>
      <c r="G40" s="15">
        <v>35.480000000000004</v>
      </c>
      <c r="H40" s="22">
        <f>SUM(D$5:D40)</f>
        <v>1024.3</v>
      </c>
      <c r="I40" s="22">
        <f>SUM(E$5:E40)</f>
        <v>567.71999999999991</v>
      </c>
      <c r="J40" s="22">
        <f>SUM(F$5:F40)</f>
        <v>862.03000000000009</v>
      </c>
      <c r="K40" s="22">
        <f>SUM(G$5:G40)</f>
        <v>980.41</v>
      </c>
      <c r="L40" s="21">
        <f t="shared" si="2"/>
        <v>870.65499999999997</v>
      </c>
      <c r="M40" s="21">
        <f t="shared" si="3"/>
        <v>1177.9449999999999</v>
      </c>
    </row>
    <row r="61" spans="2:2" x14ac:dyDescent="0.25">
      <c r="B61" s="15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1:M59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14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1163.3399999999999</v>
      </c>
      <c r="I4" s="30">
        <f t="shared" ref="I4:K4" si="1">MAX(I5:I1000)</f>
        <v>761.4</v>
      </c>
      <c r="J4" s="30">
        <f t="shared" si="1"/>
        <v>942.78</v>
      </c>
      <c r="K4" s="30">
        <f t="shared" si="1"/>
        <v>792.44999999999993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50647</v>
      </c>
      <c r="C6" s="2">
        <v>53063</v>
      </c>
      <c r="D6" s="20">
        <v>29.93</v>
      </c>
      <c r="E6" s="20">
        <v>35.03</v>
      </c>
      <c r="F6" s="20">
        <v>40.130000000000003</v>
      </c>
      <c r="G6" s="20">
        <v>30.660000000000004</v>
      </c>
      <c r="H6" s="22">
        <f>SUM(D$5:D6)</f>
        <v>29.93</v>
      </c>
      <c r="I6" s="22">
        <f>SUM(E$5:E6)</f>
        <v>35.03</v>
      </c>
      <c r="J6" s="22">
        <f>SUM(F$5:F6)</f>
        <v>40.130000000000003</v>
      </c>
      <c r="K6" s="22">
        <f>SUM(G$5:G6)</f>
        <v>30.660000000000004</v>
      </c>
      <c r="L6" s="21">
        <f t="shared" ref="L6:L37" si="2">0.85*H6</f>
        <v>25.4405</v>
      </c>
      <c r="M6" s="21">
        <f t="shared" ref="M6:M37" si="3">1.15*H6</f>
        <v>34.419499999999999</v>
      </c>
    </row>
    <row r="7" spans="2:13" ht="15.75" customHeight="1" x14ac:dyDescent="0.25">
      <c r="B7" s="2">
        <v>53063</v>
      </c>
      <c r="C7" s="2">
        <v>50708</v>
      </c>
      <c r="D7" s="20">
        <v>18.75</v>
      </c>
      <c r="E7" s="20">
        <v>24.86</v>
      </c>
      <c r="F7" s="20">
        <v>25.81</v>
      </c>
      <c r="G7" s="20">
        <v>21.729999999999997</v>
      </c>
      <c r="H7" s="22">
        <f>SUM(D$5:D7)</f>
        <v>48.68</v>
      </c>
      <c r="I7" s="22">
        <f>SUM(E$5:E7)</f>
        <v>59.89</v>
      </c>
      <c r="J7" s="22">
        <f>SUM(F$5:F7)</f>
        <v>65.94</v>
      </c>
      <c r="K7" s="22">
        <f>SUM(G$5:G7)</f>
        <v>52.39</v>
      </c>
      <c r="L7" s="21">
        <f t="shared" si="2"/>
        <v>41.378</v>
      </c>
      <c r="M7" s="21">
        <f t="shared" si="3"/>
        <v>55.981999999999992</v>
      </c>
    </row>
    <row r="8" spans="2:13" x14ac:dyDescent="0.25">
      <c r="B8" s="2">
        <v>50708</v>
      </c>
      <c r="C8" s="2">
        <v>53048</v>
      </c>
      <c r="D8" s="20">
        <v>7.18</v>
      </c>
      <c r="E8" s="20">
        <v>7.63</v>
      </c>
      <c r="F8" s="20">
        <v>9.8699999999999992</v>
      </c>
      <c r="G8" s="20">
        <v>8.2200000000000006</v>
      </c>
      <c r="H8" s="22">
        <f>SUM(D$5:D8)</f>
        <v>55.86</v>
      </c>
      <c r="I8" s="22">
        <f>SUM(E$5:E8)</f>
        <v>67.52</v>
      </c>
      <c r="J8" s="22">
        <f>SUM(F$5:F8)</f>
        <v>75.81</v>
      </c>
      <c r="K8" s="22">
        <f>SUM(G$5:G8)</f>
        <v>60.61</v>
      </c>
      <c r="L8" s="21">
        <f t="shared" si="2"/>
        <v>47.481000000000002</v>
      </c>
      <c r="M8" s="21">
        <f t="shared" si="3"/>
        <v>64.23899999999999</v>
      </c>
    </row>
    <row r="9" spans="2:13" x14ac:dyDescent="0.25">
      <c r="B9" s="2">
        <v>53048</v>
      </c>
      <c r="C9" s="2">
        <v>50707</v>
      </c>
      <c r="D9" s="20">
        <v>0.64</v>
      </c>
      <c r="E9" s="20">
        <v>0.5</v>
      </c>
      <c r="F9" s="20">
        <v>0.63</v>
      </c>
      <c r="G9" s="20">
        <v>0.53</v>
      </c>
      <c r="H9" s="22">
        <f>SUM(D$5:D9)</f>
        <v>56.5</v>
      </c>
      <c r="I9" s="22">
        <f>SUM(E$5:E9)</f>
        <v>68.02</v>
      </c>
      <c r="J9" s="22">
        <f>SUM(F$5:F9)</f>
        <v>76.44</v>
      </c>
      <c r="K9" s="22">
        <f>SUM(G$5:G9)</f>
        <v>61.14</v>
      </c>
      <c r="L9" s="21">
        <f t="shared" si="2"/>
        <v>48.024999999999999</v>
      </c>
      <c r="M9" s="21">
        <f t="shared" si="3"/>
        <v>64.974999999999994</v>
      </c>
    </row>
    <row r="10" spans="2:13" x14ac:dyDescent="0.25">
      <c r="B10" s="15">
        <v>50707</v>
      </c>
      <c r="C10" s="2">
        <v>50711</v>
      </c>
      <c r="D10" s="20">
        <v>97.12</v>
      </c>
      <c r="E10" s="20">
        <v>40.120000000000005</v>
      </c>
      <c r="F10" s="20">
        <v>94.829999999999984</v>
      </c>
      <c r="G10" s="20">
        <v>33.18</v>
      </c>
      <c r="H10" s="22">
        <f>SUM(D$5:D10)</f>
        <v>153.62</v>
      </c>
      <c r="I10" s="22">
        <f>SUM(E$5:E10)</f>
        <v>108.14</v>
      </c>
      <c r="J10" s="22">
        <f>SUM(F$5:F10)</f>
        <v>171.26999999999998</v>
      </c>
      <c r="K10" s="22">
        <f>SUM(G$5:G10)</f>
        <v>94.32</v>
      </c>
      <c r="L10" s="21">
        <f t="shared" si="2"/>
        <v>130.577</v>
      </c>
      <c r="M10" s="21">
        <f t="shared" si="3"/>
        <v>176.66299999999998</v>
      </c>
    </row>
    <row r="11" spans="2:13" x14ac:dyDescent="0.25">
      <c r="B11" s="15">
        <v>50711</v>
      </c>
      <c r="C11" s="2">
        <v>50712</v>
      </c>
      <c r="D11" s="20">
        <v>24.939999999999998</v>
      </c>
      <c r="E11" s="20">
        <v>10.039999999999999</v>
      </c>
      <c r="F11" s="20">
        <v>10.97</v>
      </c>
      <c r="G11" s="20">
        <v>7.51</v>
      </c>
      <c r="H11" s="22">
        <f>SUM(D$5:D11)</f>
        <v>178.56</v>
      </c>
      <c r="I11" s="22">
        <f>SUM(E$5:E11)</f>
        <v>118.18</v>
      </c>
      <c r="J11" s="22">
        <f>SUM(F$5:F11)</f>
        <v>182.23999999999998</v>
      </c>
      <c r="K11" s="22">
        <f>SUM(G$5:G11)</f>
        <v>101.83</v>
      </c>
      <c r="L11" s="21">
        <f t="shared" si="2"/>
        <v>151.77600000000001</v>
      </c>
      <c r="M11" s="21">
        <f t="shared" si="3"/>
        <v>205.34399999999999</v>
      </c>
    </row>
    <row r="12" spans="2:13" x14ac:dyDescent="0.25">
      <c r="B12" s="2">
        <v>50712</v>
      </c>
      <c r="C12" s="2">
        <v>52246</v>
      </c>
      <c r="D12" s="20">
        <v>84.23</v>
      </c>
      <c r="E12" s="20">
        <v>58.980000000000004</v>
      </c>
      <c r="F12" s="20">
        <v>80.89</v>
      </c>
      <c r="G12" s="20">
        <v>55.35</v>
      </c>
      <c r="H12" s="22">
        <f>SUM(D$5:D12)</f>
        <v>262.79000000000002</v>
      </c>
      <c r="I12" s="22">
        <f>SUM(E$5:E12)</f>
        <v>177.16000000000003</v>
      </c>
      <c r="J12" s="22">
        <f>SUM(F$5:F12)</f>
        <v>263.13</v>
      </c>
      <c r="K12" s="22">
        <f>SUM(G$5:G12)</f>
        <v>157.18</v>
      </c>
      <c r="L12" s="21">
        <f t="shared" si="2"/>
        <v>223.3715</v>
      </c>
      <c r="M12" s="21">
        <f t="shared" si="3"/>
        <v>302.20850000000002</v>
      </c>
    </row>
    <row r="13" spans="2:13" x14ac:dyDescent="0.25">
      <c r="B13" s="2">
        <v>52246</v>
      </c>
      <c r="C13" s="2">
        <v>52274</v>
      </c>
      <c r="D13" s="20">
        <v>18.8</v>
      </c>
      <c r="E13" s="20">
        <v>25.86</v>
      </c>
      <c r="F13" s="20">
        <v>34.35</v>
      </c>
      <c r="G13" s="20">
        <v>27.29</v>
      </c>
      <c r="H13" s="22">
        <f>SUM(D$5:D13)</f>
        <v>281.59000000000003</v>
      </c>
      <c r="I13" s="22">
        <f>SUM(E$5:E13)</f>
        <v>203.02000000000004</v>
      </c>
      <c r="J13" s="22">
        <f>SUM(F$5:F13)</f>
        <v>297.48</v>
      </c>
      <c r="K13" s="22">
        <f>SUM(G$5:G13)</f>
        <v>184.47</v>
      </c>
      <c r="L13" s="21">
        <f t="shared" si="2"/>
        <v>239.35150000000002</v>
      </c>
      <c r="M13" s="21">
        <f t="shared" si="3"/>
        <v>323.82850000000002</v>
      </c>
    </row>
    <row r="14" spans="2:13" x14ac:dyDescent="0.25">
      <c r="B14" s="2">
        <v>52274</v>
      </c>
      <c r="C14" s="2">
        <v>52257</v>
      </c>
      <c r="D14" s="20">
        <v>33.729999999999997</v>
      </c>
      <c r="E14" s="20">
        <v>20.09</v>
      </c>
      <c r="F14" s="20">
        <v>25.89</v>
      </c>
      <c r="G14" s="20">
        <v>50.53</v>
      </c>
      <c r="H14" s="22">
        <f>SUM(D$5:D14)</f>
        <v>315.32000000000005</v>
      </c>
      <c r="I14" s="22">
        <f>SUM(E$5:E14)</f>
        <v>223.11000000000004</v>
      </c>
      <c r="J14" s="22">
        <f>SUM(F$5:F14)</f>
        <v>323.37</v>
      </c>
      <c r="K14" s="22">
        <f>SUM(G$5:G14)</f>
        <v>235</v>
      </c>
      <c r="L14" s="21">
        <f t="shared" si="2"/>
        <v>268.02200000000005</v>
      </c>
      <c r="M14" s="21">
        <f t="shared" si="3"/>
        <v>362.61800000000005</v>
      </c>
    </row>
    <row r="15" spans="2:13" x14ac:dyDescent="0.25">
      <c r="B15" s="15">
        <v>52257</v>
      </c>
      <c r="C15" s="2">
        <v>52611</v>
      </c>
      <c r="D15" s="20">
        <v>20.169999999999998</v>
      </c>
      <c r="E15" s="20">
        <v>23.360000000000003</v>
      </c>
      <c r="F15" s="20">
        <v>34.49</v>
      </c>
      <c r="G15" s="20">
        <v>29.32</v>
      </c>
      <c r="H15" s="22">
        <f>SUM(D$5:D15)</f>
        <v>335.49000000000007</v>
      </c>
      <c r="I15" s="22">
        <f>SUM(E$5:E15)</f>
        <v>246.47000000000006</v>
      </c>
      <c r="J15" s="22">
        <f>SUM(F$5:F15)</f>
        <v>357.86</v>
      </c>
      <c r="K15" s="22">
        <f>SUM(G$5:G15)</f>
        <v>264.32</v>
      </c>
      <c r="L15" s="21">
        <f t="shared" si="2"/>
        <v>285.16650000000004</v>
      </c>
      <c r="M15" s="21">
        <f t="shared" si="3"/>
        <v>385.81350000000003</v>
      </c>
    </row>
    <row r="16" spans="2:13" x14ac:dyDescent="0.25">
      <c r="B16" s="15">
        <v>52611</v>
      </c>
      <c r="C16" s="2">
        <v>50792</v>
      </c>
      <c r="D16" s="20">
        <v>11.16</v>
      </c>
      <c r="E16" s="20">
        <v>12.54</v>
      </c>
      <c r="F16" s="20">
        <v>30.38</v>
      </c>
      <c r="G16" s="20">
        <v>13.15</v>
      </c>
      <c r="H16" s="22">
        <f>SUM(D$5:D16)</f>
        <v>346.65000000000009</v>
      </c>
      <c r="I16" s="22">
        <f>SUM(E$5:E16)</f>
        <v>259.01000000000005</v>
      </c>
      <c r="J16" s="22">
        <f>SUM(F$5:F16)</f>
        <v>388.24</v>
      </c>
      <c r="K16" s="22">
        <f>SUM(G$5:G16)</f>
        <v>277.46999999999997</v>
      </c>
      <c r="L16" s="21">
        <f t="shared" si="2"/>
        <v>294.65250000000009</v>
      </c>
      <c r="M16" s="21">
        <f t="shared" si="3"/>
        <v>398.64750000000009</v>
      </c>
    </row>
    <row r="17" spans="2:13" x14ac:dyDescent="0.25">
      <c r="B17" s="15">
        <v>50792</v>
      </c>
      <c r="C17" s="2">
        <v>52285</v>
      </c>
      <c r="D17" s="20">
        <v>69.44</v>
      </c>
      <c r="E17" s="20">
        <v>37.81</v>
      </c>
      <c r="F17" s="20">
        <v>85.27</v>
      </c>
      <c r="G17" s="20">
        <v>45.76</v>
      </c>
      <c r="H17" s="22">
        <f>SUM(D$5:D17)</f>
        <v>416.09000000000009</v>
      </c>
      <c r="I17" s="22">
        <f>SUM(E$5:E17)</f>
        <v>296.82000000000005</v>
      </c>
      <c r="J17" s="22">
        <f>SUM(F$5:F17)</f>
        <v>473.51</v>
      </c>
      <c r="K17" s="22">
        <f>SUM(G$5:G17)</f>
        <v>323.22999999999996</v>
      </c>
      <c r="L17" s="21">
        <f t="shared" si="2"/>
        <v>353.67650000000009</v>
      </c>
      <c r="M17" s="21">
        <f t="shared" si="3"/>
        <v>478.50350000000009</v>
      </c>
    </row>
    <row r="18" spans="2:13" x14ac:dyDescent="0.25">
      <c r="B18" s="2">
        <v>52285</v>
      </c>
      <c r="C18" s="2">
        <v>50793</v>
      </c>
      <c r="D18" s="20">
        <v>35.28</v>
      </c>
      <c r="E18" s="20">
        <v>48.12</v>
      </c>
      <c r="F18" s="20">
        <v>23.75</v>
      </c>
      <c r="G18" s="20">
        <v>18.079999999999998</v>
      </c>
      <c r="H18" s="22">
        <f>SUM(D$5:D18)</f>
        <v>451.37000000000012</v>
      </c>
      <c r="I18" s="22">
        <f>SUM(E$5:E18)</f>
        <v>344.94000000000005</v>
      </c>
      <c r="J18" s="22">
        <f>SUM(F$5:F18)</f>
        <v>497.26</v>
      </c>
      <c r="K18" s="22">
        <f>SUM(G$5:G18)</f>
        <v>341.30999999999995</v>
      </c>
      <c r="L18" s="21">
        <f t="shared" si="2"/>
        <v>383.66450000000009</v>
      </c>
      <c r="M18" s="21">
        <f t="shared" si="3"/>
        <v>519.07550000000015</v>
      </c>
    </row>
    <row r="19" spans="2:13" x14ac:dyDescent="0.25">
      <c r="B19" s="2">
        <v>50793</v>
      </c>
      <c r="C19" s="2">
        <v>53046</v>
      </c>
      <c r="D19" s="20">
        <v>27.53</v>
      </c>
      <c r="E19" s="20">
        <v>30.89</v>
      </c>
      <c r="F19" s="20">
        <v>24.240000000000002</v>
      </c>
      <c r="G19" s="20">
        <v>22.509999999999998</v>
      </c>
      <c r="H19" s="22">
        <f>SUM(D$5:D19)</f>
        <v>478.90000000000009</v>
      </c>
      <c r="I19" s="22">
        <f>SUM(E$5:E19)</f>
        <v>375.83000000000004</v>
      </c>
      <c r="J19" s="22">
        <f>SUM(F$5:F19)</f>
        <v>521.5</v>
      </c>
      <c r="K19" s="22">
        <f>SUM(G$5:G19)</f>
        <v>363.81999999999994</v>
      </c>
      <c r="L19" s="21">
        <f t="shared" si="2"/>
        <v>407.06500000000005</v>
      </c>
      <c r="M19" s="21">
        <f t="shared" si="3"/>
        <v>550.73500000000001</v>
      </c>
    </row>
    <row r="20" spans="2:13" x14ac:dyDescent="0.25">
      <c r="B20" s="2">
        <v>53046</v>
      </c>
      <c r="C20" s="2">
        <v>50516</v>
      </c>
      <c r="D20" s="20">
        <v>13.49</v>
      </c>
      <c r="E20" s="20">
        <v>33.58</v>
      </c>
      <c r="F20" s="20">
        <v>18.11</v>
      </c>
      <c r="G20" s="20">
        <v>10.290000000000001</v>
      </c>
      <c r="H20" s="22">
        <f>SUM(D$5:D20)</f>
        <v>492.3900000000001</v>
      </c>
      <c r="I20" s="22">
        <f>SUM(E$5:E20)</f>
        <v>409.41</v>
      </c>
      <c r="J20" s="22">
        <f>SUM(F$5:F20)</f>
        <v>539.61</v>
      </c>
      <c r="K20" s="22">
        <f>SUM(G$5:G20)</f>
        <v>374.10999999999996</v>
      </c>
      <c r="L20" s="21">
        <f t="shared" si="2"/>
        <v>418.53150000000005</v>
      </c>
      <c r="M20" s="21">
        <f t="shared" si="3"/>
        <v>566.24850000000004</v>
      </c>
    </row>
    <row r="21" spans="2:13" x14ac:dyDescent="0.25">
      <c r="B21" s="15">
        <v>50516</v>
      </c>
      <c r="C21" s="2">
        <v>52276</v>
      </c>
      <c r="D21" s="20">
        <v>15.82</v>
      </c>
      <c r="E21" s="20">
        <v>13.15</v>
      </c>
      <c r="F21" s="20">
        <v>15.299999999999999</v>
      </c>
      <c r="G21" s="20">
        <v>11.57</v>
      </c>
      <c r="H21" s="22">
        <f>SUM(D$5:D21)</f>
        <v>508.21000000000009</v>
      </c>
      <c r="I21" s="22">
        <f>SUM(E$5:E21)</f>
        <v>422.56</v>
      </c>
      <c r="J21" s="22">
        <f>SUM(F$5:F21)</f>
        <v>554.91</v>
      </c>
      <c r="K21" s="22">
        <f>SUM(G$5:G21)</f>
        <v>385.67999999999995</v>
      </c>
      <c r="L21" s="21">
        <f t="shared" si="2"/>
        <v>431.97850000000005</v>
      </c>
      <c r="M21" s="21">
        <f t="shared" si="3"/>
        <v>584.44150000000002</v>
      </c>
    </row>
    <row r="22" spans="2:13" x14ac:dyDescent="0.25">
      <c r="B22" s="15">
        <v>52276</v>
      </c>
      <c r="C22" s="2">
        <v>52277</v>
      </c>
      <c r="D22" s="20">
        <v>2.96</v>
      </c>
      <c r="E22" s="20">
        <v>6.53</v>
      </c>
      <c r="F22" s="20">
        <v>2.91</v>
      </c>
      <c r="G22" s="20">
        <v>2.3199999999999998</v>
      </c>
      <c r="H22" s="22">
        <f>SUM(D$5:D22)</f>
        <v>511.17000000000007</v>
      </c>
      <c r="I22" s="22">
        <f>SUM(E$5:E22)</f>
        <v>429.09</v>
      </c>
      <c r="J22" s="22">
        <f>SUM(F$5:F22)</f>
        <v>557.81999999999994</v>
      </c>
      <c r="K22" s="22">
        <f>SUM(G$5:G22)</f>
        <v>387.99999999999994</v>
      </c>
      <c r="L22" s="21">
        <f t="shared" si="2"/>
        <v>434.49450000000007</v>
      </c>
      <c r="M22" s="21">
        <f t="shared" si="3"/>
        <v>587.84550000000002</v>
      </c>
    </row>
    <row r="23" spans="2:13" x14ac:dyDescent="0.25">
      <c r="B23" s="15">
        <v>52277</v>
      </c>
      <c r="C23" s="2">
        <v>52272</v>
      </c>
      <c r="D23" s="20">
        <v>0</v>
      </c>
      <c r="E23" s="20">
        <v>5.76</v>
      </c>
      <c r="F23" s="20">
        <v>5.92</v>
      </c>
      <c r="G23" s="20">
        <v>4.09</v>
      </c>
      <c r="H23" s="22">
        <f>SUM(D$5:D23)</f>
        <v>511.17000000000007</v>
      </c>
      <c r="I23" s="22">
        <f>SUM(E$5:E23)</f>
        <v>434.84999999999997</v>
      </c>
      <c r="J23" s="22">
        <f>SUM(F$5:F23)</f>
        <v>563.7399999999999</v>
      </c>
      <c r="K23" s="22">
        <f>SUM(G$5:G23)</f>
        <v>392.08999999999992</v>
      </c>
      <c r="L23" s="21">
        <f t="shared" si="2"/>
        <v>434.49450000000007</v>
      </c>
      <c r="M23" s="21">
        <f t="shared" si="3"/>
        <v>587.84550000000002</v>
      </c>
    </row>
    <row r="24" spans="2:13" x14ac:dyDescent="0.25">
      <c r="B24" s="2">
        <v>52272</v>
      </c>
      <c r="C24" s="2">
        <v>52273</v>
      </c>
      <c r="D24" s="20">
        <v>24.91</v>
      </c>
      <c r="E24" s="20">
        <v>19.07</v>
      </c>
      <c r="F24" s="20">
        <v>22.59</v>
      </c>
      <c r="G24" s="20">
        <v>15.66</v>
      </c>
      <c r="H24" s="22">
        <f>SUM(D$5:D24)</f>
        <v>536.08000000000004</v>
      </c>
      <c r="I24" s="22">
        <f>SUM(E$5:E24)</f>
        <v>453.91999999999996</v>
      </c>
      <c r="J24" s="22">
        <f>SUM(F$5:F24)</f>
        <v>586.32999999999993</v>
      </c>
      <c r="K24" s="22">
        <f>SUM(G$5:G24)</f>
        <v>407.74999999999994</v>
      </c>
      <c r="L24" s="21">
        <f t="shared" si="2"/>
        <v>455.66800000000001</v>
      </c>
      <c r="M24" s="21">
        <f t="shared" si="3"/>
        <v>616.49199999999996</v>
      </c>
    </row>
    <row r="25" spans="2:13" x14ac:dyDescent="0.25">
      <c r="B25" s="2">
        <v>52273</v>
      </c>
      <c r="C25" s="2">
        <v>50921</v>
      </c>
      <c r="D25" s="20">
        <v>6.89</v>
      </c>
      <c r="E25" s="20">
        <v>6.2</v>
      </c>
      <c r="F25" s="20">
        <v>6.0600000000000005</v>
      </c>
      <c r="G25" s="20">
        <v>4.99</v>
      </c>
      <c r="H25" s="22">
        <f>SUM(D$5:D25)</f>
        <v>542.97</v>
      </c>
      <c r="I25" s="22">
        <f>SUM(E$5:E25)</f>
        <v>460.11999999999995</v>
      </c>
      <c r="J25" s="22">
        <f>SUM(F$5:F25)</f>
        <v>592.38999999999987</v>
      </c>
      <c r="K25" s="22">
        <f>SUM(G$5:G25)</f>
        <v>412.73999999999995</v>
      </c>
      <c r="L25" s="21">
        <f t="shared" si="2"/>
        <v>461.52449999999999</v>
      </c>
      <c r="M25" s="21">
        <f t="shared" si="3"/>
        <v>624.41549999999995</v>
      </c>
    </row>
    <row r="26" spans="2:13" x14ac:dyDescent="0.25">
      <c r="B26" s="2">
        <v>50921</v>
      </c>
      <c r="C26" s="2">
        <v>50513</v>
      </c>
      <c r="D26" s="20">
        <v>16.97</v>
      </c>
      <c r="E26" s="20">
        <v>15.280000000000001</v>
      </c>
      <c r="F26" s="20">
        <v>21.13</v>
      </c>
      <c r="G26" s="20">
        <v>15.07</v>
      </c>
      <c r="H26" s="22">
        <f>SUM(D$5:D26)</f>
        <v>559.94000000000005</v>
      </c>
      <c r="I26" s="22">
        <f>SUM(E$5:E26)</f>
        <v>475.4</v>
      </c>
      <c r="J26" s="22">
        <f>SUM(F$5:F26)</f>
        <v>613.51999999999987</v>
      </c>
      <c r="K26" s="22">
        <f>SUM(G$5:G26)</f>
        <v>427.80999999999995</v>
      </c>
      <c r="L26" s="21">
        <f t="shared" si="2"/>
        <v>475.94900000000001</v>
      </c>
      <c r="M26" s="21">
        <f t="shared" si="3"/>
        <v>643.93100000000004</v>
      </c>
    </row>
    <row r="27" spans="2:13" x14ac:dyDescent="0.25">
      <c r="B27" s="15">
        <v>50513</v>
      </c>
      <c r="C27" s="2">
        <v>50551</v>
      </c>
      <c r="D27" s="20">
        <v>50.92</v>
      </c>
      <c r="E27" s="20">
        <v>31.21</v>
      </c>
      <c r="F27" s="20">
        <v>60.919999999999995</v>
      </c>
      <c r="G27" s="20">
        <v>110.84</v>
      </c>
      <c r="H27" s="22">
        <f>SUM(D$5:D27)</f>
        <v>610.86</v>
      </c>
      <c r="I27" s="22">
        <f>SUM(E$5:E27)</f>
        <v>506.60999999999996</v>
      </c>
      <c r="J27" s="22">
        <f>SUM(F$5:F27)</f>
        <v>674.43999999999983</v>
      </c>
      <c r="K27" s="22">
        <f>SUM(G$5:G27)</f>
        <v>538.65</v>
      </c>
      <c r="L27" s="21">
        <f t="shared" si="2"/>
        <v>519.23099999999999</v>
      </c>
      <c r="M27" s="21">
        <f t="shared" si="3"/>
        <v>702.48899999999992</v>
      </c>
    </row>
    <row r="28" spans="2:13" x14ac:dyDescent="0.25">
      <c r="B28" s="15">
        <v>50551</v>
      </c>
      <c r="C28" s="2">
        <v>50665</v>
      </c>
      <c r="D28" s="15">
        <v>19.82</v>
      </c>
      <c r="E28" s="15">
        <v>12.41</v>
      </c>
      <c r="F28" s="15">
        <v>14.07</v>
      </c>
      <c r="G28" s="15">
        <v>14.77</v>
      </c>
      <c r="H28" s="22">
        <f>SUM(D$5:D28)</f>
        <v>630.68000000000006</v>
      </c>
      <c r="I28" s="22">
        <f>SUM(E$5:E28)</f>
        <v>519.02</v>
      </c>
      <c r="J28" s="22">
        <f>SUM(F$5:F28)</f>
        <v>688.50999999999988</v>
      </c>
      <c r="K28" s="22">
        <f>SUM(G$5:G28)</f>
        <v>553.41999999999996</v>
      </c>
      <c r="L28" s="21">
        <f t="shared" si="2"/>
        <v>536.07800000000009</v>
      </c>
      <c r="M28" s="21">
        <f t="shared" si="3"/>
        <v>725.28200000000004</v>
      </c>
    </row>
    <row r="29" spans="2:13" x14ac:dyDescent="0.25">
      <c r="B29" s="15">
        <v>50665</v>
      </c>
      <c r="C29" s="2">
        <v>52243</v>
      </c>
      <c r="D29" s="15">
        <v>21.130000000000003</v>
      </c>
      <c r="E29" s="15">
        <v>24.810000000000002</v>
      </c>
      <c r="F29" s="15">
        <v>27.75</v>
      </c>
      <c r="G29" s="15">
        <v>26.3</v>
      </c>
      <c r="H29" s="22">
        <f>SUM(D$5:D29)</f>
        <v>651.81000000000006</v>
      </c>
      <c r="I29" s="22">
        <f>SUM(E$5:E29)</f>
        <v>543.82999999999993</v>
      </c>
      <c r="J29" s="22">
        <f>SUM(F$5:F29)</f>
        <v>716.25999999999988</v>
      </c>
      <c r="K29" s="22">
        <f>SUM(G$5:G29)</f>
        <v>579.71999999999991</v>
      </c>
      <c r="L29" s="21">
        <f t="shared" si="2"/>
        <v>554.0385</v>
      </c>
      <c r="M29" s="21">
        <f t="shared" si="3"/>
        <v>749.58150000000001</v>
      </c>
    </row>
    <row r="30" spans="2:13" x14ac:dyDescent="0.25">
      <c r="B30" s="2">
        <v>52243</v>
      </c>
      <c r="C30" s="2">
        <v>50542</v>
      </c>
      <c r="D30" s="15">
        <v>18.3</v>
      </c>
      <c r="E30" s="15">
        <v>13.19</v>
      </c>
      <c r="F30" s="15">
        <v>12.97</v>
      </c>
      <c r="G30" s="15">
        <v>37.86</v>
      </c>
      <c r="H30" s="22">
        <f>SUM(D$5:D30)</f>
        <v>670.11</v>
      </c>
      <c r="I30" s="22">
        <f>SUM(E$5:E30)</f>
        <v>557.02</v>
      </c>
      <c r="J30" s="22">
        <f>SUM(F$5:F30)</f>
        <v>729.2299999999999</v>
      </c>
      <c r="K30" s="22">
        <f>SUM(G$5:G30)</f>
        <v>617.57999999999993</v>
      </c>
      <c r="L30" s="21">
        <f t="shared" si="2"/>
        <v>569.59349999999995</v>
      </c>
      <c r="M30" s="21">
        <f t="shared" si="3"/>
        <v>770.62649999999996</v>
      </c>
    </row>
    <row r="31" spans="2:13" x14ac:dyDescent="0.25">
      <c r="B31" s="2">
        <v>50542</v>
      </c>
      <c r="C31" s="2">
        <v>50667</v>
      </c>
      <c r="D31" s="15">
        <v>33.410000000000004</v>
      </c>
      <c r="E31" s="15">
        <v>23.330000000000002</v>
      </c>
      <c r="F31" s="15">
        <v>23.509999999999998</v>
      </c>
      <c r="G31" s="15">
        <v>27.64</v>
      </c>
      <c r="H31" s="22">
        <f>SUM(D$5:D31)</f>
        <v>703.52</v>
      </c>
      <c r="I31" s="22">
        <f>SUM(E$5:E31)</f>
        <v>580.35</v>
      </c>
      <c r="J31" s="22">
        <f>SUM(F$5:F31)</f>
        <v>752.7399999999999</v>
      </c>
      <c r="K31" s="22">
        <f>SUM(G$5:G31)</f>
        <v>645.21999999999991</v>
      </c>
      <c r="L31" s="21">
        <f t="shared" si="2"/>
        <v>597.99199999999996</v>
      </c>
      <c r="M31" s="21">
        <f t="shared" si="3"/>
        <v>809.04799999999989</v>
      </c>
    </row>
    <row r="32" spans="2:13" x14ac:dyDescent="0.25">
      <c r="B32" s="2">
        <v>50667</v>
      </c>
      <c r="C32" s="2">
        <v>50666</v>
      </c>
      <c r="D32" s="15">
        <v>63.43</v>
      </c>
      <c r="E32" s="15">
        <v>20.66</v>
      </c>
      <c r="F32" s="15">
        <v>18.450000000000003</v>
      </c>
      <c r="G32" s="15">
        <v>15.15</v>
      </c>
      <c r="H32" s="22">
        <f>SUM(D$5:D32)</f>
        <v>766.94999999999993</v>
      </c>
      <c r="I32" s="22">
        <f>SUM(E$5:E32)</f>
        <v>601.01</v>
      </c>
      <c r="J32" s="22">
        <f>SUM(F$5:F32)</f>
        <v>771.18999999999994</v>
      </c>
      <c r="K32" s="22">
        <f>SUM(G$5:G32)</f>
        <v>660.36999999999989</v>
      </c>
      <c r="L32" s="21">
        <f t="shared" si="2"/>
        <v>651.90749999999991</v>
      </c>
      <c r="M32" s="21">
        <f t="shared" si="3"/>
        <v>881.99249999999984</v>
      </c>
    </row>
    <row r="33" spans="2:13" x14ac:dyDescent="0.25">
      <c r="B33" s="15">
        <v>50666</v>
      </c>
      <c r="C33" s="2">
        <v>52006</v>
      </c>
      <c r="D33" s="15">
        <v>16.79</v>
      </c>
      <c r="E33" s="15">
        <v>5.79</v>
      </c>
      <c r="F33" s="15">
        <v>6.0600000000000005</v>
      </c>
      <c r="G33" s="15">
        <v>4.9799999999999995</v>
      </c>
      <c r="H33" s="22">
        <f>SUM(D$5:D33)</f>
        <v>783.7399999999999</v>
      </c>
      <c r="I33" s="22">
        <f>SUM(E$5:E33)</f>
        <v>606.79999999999995</v>
      </c>
      <c r="J33" s="22">
        <f>SUM(F$5:F33)</f>
        <v>777.24999999999989</v>
      </c>
      <c r="K33" s="22">
        <f>SUM(G$5:G33)</f>
        <v>665.34999999999991</v>
      </c>
      <c r="L33" s="21">
        <f t="shared" si="2"/>
        <v>666.17899999999986</v>
      </c>
      <c r="M33" s="21">
        <f t="shared" si="3"/>
        <v>901.30099999999982</v>
      </c>
    </row>
    <row r="34" spans="2:13" x14ac:dyDescent="0.25">
      <c r="B34" s="15">
        <v>52006</v>
      </c>
      <c r="C34" s="2">
        <v>51401</v>
      </c>
      <c r="D34" s="15">
        <v>88.820000000000007</v>
      </c>
      <c r="E34" s="15">
        <v>46.23</v>
      </c>
      <c r="F34" s="15">
        <v>43.870000000000005</v>
      </c>
      <c r="G34" s="15">
        <v>36.6</v>
      </c>
      <c r="H34" s="22">
        <f>SUM(D$5:D34)</f>
        <v>872.56</v>
      </c>
      <c r="I34" s="22">
        <f>SUM(E$5:E34)</f>
        <v>653.03</v>
      </c>
      <c r="J34" s="22">
        <f>SUM(F$5:F34)</f>
        <v>821.11999999999989</v>
      </c>
      <c r="K34" s="22">
        <f>SUM(G$5:G34)</f>
        <v>701.94999999999993</v>
      </c>
      <c r="L34" s="21">
        <f t="shared" si="2"/>
        <v>741.67599999999993</v>
      </c>
      <c r="M34" s="21">
        <f t="shared" si="3"/>
        <v>1003.4439999999998</v>
      </c>
    </row>
    <row r="35" spans="2:13" x14ac:dyDescent="0.25">
      <c r="B35" s="2">
        <v>51401</v>
      </c>
      <c r="C35" s="2">
        <v>51414</v>
      </c>
      <c r="D35" s="15">
        <v>126.05</v>
      </c>
      <c r="E35" s="15">
        <v>37.760000000000005</v>
      </c>
      <c r="F35" s="15">
        <v>41.120000000000005</v>
      </c>
      <c r="G35" s="15">
        <v>34.47</v>
      </c>
      <c r="H35" s="22">
        <f>SUM(D$5:D35)</f>
        <v>998.6099999999999</v>
      </c>
      <c r="I35" s="22">
        <f>SUM(E$5:E35)</f>
        <v>690.79</v>
      </c>
      <c r="J35" s="22">
        <f>SUM(F$5:F35)</f>
        <v>862.2399999999999</v>
      </c>
      <c r="K35" s="22">
        <f>SUM(G$5:G35)</f>
        <v>736.42</v>
      </c>
      <c r="L35" s="21">
        <f t="shared" si="2"/>
        <v>848.81849999999986</v>
      </c>
      <c r="M35" s="21">
        <f t="shared" si="3"/>
        <v>1148.4014999999997</v>
      </c>
    </row>
    <row r="36" spans="2:13" x14ac:dyDescent="0.25">
      <c r="B36" s="2">
        <v>51414</v>
      </c>
      <c r="C36" s="2">
        <v>51412</v>
      </c>
      <c r="D36" s="15">
        <v>137.83000000000001</v>
      </c>
      <c r="E36" s="15">
        <v>49.07</v>
      </c>
      <c r="F36" s="15">
        <v>52.84</v>
      </c>
      <c r="G36" s="15">
        <v>36.119999999999997</v>
      </c>
      <c r="H36" s="22">
        <f>SUM(D$5:D36)</f>
        <v>1136.4399999999998</v>
      </c>
      <c r="I36" s="22">
        <f>SUM(E$5:E36)</f>
        <v>739.86</v>
      </c>
      <c r="J36" s="22">
        <f>SUM(F$5:F36)</f>
        <v>915.07999999999993</v>
      </c>
      <c r="K36" s="22">
        <f>SUM(G$5:G36)</f>
        <v>772.54</v>
      </c>
      <c r="L36" s="21">
        <f t="shared" si="2"/>
        <v>965.97399999999982</v>
      </c>
      <c r="M36" s="21">
        <f t="shared" si="3"/>
        <v>1306.9059999999997</v>
      </c>
    </row>
    <row r="37" spans="2:13" x14ac:dyDescent="0.25">
      <c r="B37" s="2">
        <v>51412</v>
      </c>
      <c r="C37" s="2">
        <v>51413</v>
      </c>
      <c r="D37" s="15">
        <v>26.900000000000002</v>
      </c>
      <c r="E37" s="15">
        <v>21.54</v>
      </c>
      <c r="F37" s="15">
        <v>27.700000000000003</v>
      </c>
      <c r="G37" s="15">
        <v>19.910000000000004</v>
      </c>
      <c r="H37" s="22">
        <f>SUM(D$5:D37)</f>
        <v>1163.3399999999999</v>
      </c>
      <c r="I37" s="22">
        <f>SUM(E$5:E37)</f>
        <v>761.4</v>
      </c>
      <c r="J37" s="22">
        <f>SUM(F$5:F37)</f>
        <v>942.78</v>
      </c>
      <c r="K37" s="22">
        <f>SUM(G$5:G37)</f>
        <v>792.44999999999993</v>
      </c>
      <c r="L37" s="21">
        <f t="shared" si="2"/>
        <v>988.83899999999994</v>
      </c>
      <c r="M37" s="21">
        <f t="shared" si="3"/>
        <v>1337.8409999999999</v>
      </c>
    </row>
    <row r="38" spans="2:13" x14ac:dyDescent="0.25">
      <c r="H38" s="22"/>
      <c r="I38" s="22"/>
      <c r="J38" s="22"/>
      <c r="K38" s="22"/>
    </row>
    <row r="59" spans="2:2" x14ac:dyDescent="0.25">
      <c r="B59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</sheetPr>
  <dimension ref="A1:G28"/>
  <sheetViews>
    <sheetView zoomScaleNormal="100" workbookViewId="0"/>
  </sheetViews>
  <sheetFormatPr defaultColWidth="9.140625" defaultRowHeight="15" x14ac:dyDescent="0.25"/>
  <cols>
    <col min="1" max="1" width="8.85546875" style="9" bestFit="1" customWidth="1"/>
    <col min="2" max="2" width="8" style="9" bestFit="1" customWidth="1"/>
    <col min="3" max="3" width="13.42578125" style="9" bestFit="1" customWidth="1"/>
    <col min="4" max="4" width="25.28515625" style="9" bestFit="1" customWidth="1"/>
    <col min="5" max="5" width="3" style="9" bestFit="1" customWidth="1"/>
    <col min="6" max="6" width="12.85546875" style="9" bestFit="1" customWidth="1"/>
    <col min="7" max="7" width="4" style="9" bestFit="1" customWidth="1"/>
    <col min="8" max="16384" width="9.140625" style="9"/>
  </cols>
  <sheetData>
    <row r="1" spans="1:7" x14ac:dyDescent="0.25">
      <c r="A1" s="25"/>
      <c r="B1" s="12"/>
      <c r="C1" s="33" t="s">
        <v>23</v>
      </c>
    </row>
    <row r="2" spans="1:7" x14ac:dyDescent="0.25">
      <c r="A2" s="12"/>
      <c r="B2" s="12"/>
      <c r="C2" s="24" t="s">
        <v>24</v>
      </c>
      <c r="D2" s="13" t="s">
        <v>2</v>
      </c>
      <c r="F2" s="13" t="s">
        <v>9</v>
      </c>
      <c r="G2" s="9" t="s">
        <v>4</v>
      </c>
    </row>
    <row r="3" spans="1:7" x14ac:dyDescent="0.25">
      <c r="A3" s="47" t="s">
        <v>25</v>
      </c>
      <c r="B3" s="26" t="s">
        <v>72</v>
      </c>
      <c r="C3" s="27">
        <f>VLOOKUP(E3,Obs_JT!$A$1:$U$26,$G$4,FALSE)</f>
        <v>1058</v>
      </c>
      <c r="D3" s="12" t="s">
        <v>45</v>
      </c>
      <c r="E3" s="12">
        <v>1</v>
      </c>
      <c r="F3" s="14" t="s">
        <v>12</v>
      </c>
      <c r="G3" s="9" t="s">
        <v>6</v>
      </c>
    </row>
    <row r="4" spans="1:7" x14ac:dyDescent="0.25">
      <c r="A4" s="47"/>
      <c r="B4" s="28" t="s">
        <v>73</v>
      </c>
      <c r="C4" s="29">
        <f>VLOOKUP(E4,Obs_JT!$A$1:$U$26,$G$4,FALSE)</f>
        <v>721</v>
      </c>
      <c r="D4" s="12" t="s">
        <v>46</v>
      </c>
      <c r="E4" s="12">
        <v>2</v>
      </c>
      <c r="F4" s="14" t="s">
        <v>21</v>
      </c>
      <c r="G4" s="9">
        <v>18</v>
      </c>
    </row>
    <row r="5" spans="1:7" x14ac:dyDescent="0.25">
      <c r="A5" s="47" t="s">
        <v>26</v>
      </c>
      <c r="B5" s="26" t="s">
        <v>72</v>
      </c>
      <c r="C5" s="27">
        <f>VLOOKUP(E5,Obs_JT!$A$1:$U$26,$G$4,FALSE)</f>
        <v>1626</v>
      </c>
      <c r="D5" s="12" t="s">
        <v>47</v>
      </c>
      <c r="E5" s="12">
        <v>3</v>
      </c>
    </row>
    <row r="6" spans="1:7" x14ac:dyDescent="0.25">
      <c r="A6" s="47"/>
      <c r="B6" s="28" t="s">
        <v>73</v>
      </c>
      <c r="C6" s="29">
        <f>VLOOKUP(E6,Obs_JT!$A$1:$U$26,$G$4,FALSE)</f>
        <v>1675</v>
      </c>
      <c r="D6" s="12" t="s">
        <v>48</v>
      </c>
      <c r="E6" s="12">
        <v>4</v>
      </c>
    </row>
    <row r="7" spans="1:7" x14ac:dyDescent="0.25">
      <c r="A7" s="47" t="s">
        <v>27</v>
      </c>
      <c r="B7" s="26" t="s">
        <v>72</v>
      </c>
      <c r="C7" s="27">
        <f>VLOOKUP(E7,Obs_JT!$A$1:$U$26,$G$4,FALSE)</f>
        <v>502</v>
      </c>
      <c r="D7" s="12" t="s">
        <v>49</v>
      </c>
      <c r="E7" s="12">
        <v>5</v>
      </c>
    </row>
    <row r="8" spans="1:7" x14ac:dyDescent="0.25">
      <c r="A8" s="47"/>
      <c r="B8" s="28" t="s">
        <v>73</v>
      </c>
      <c r="C8" s="29">
        <f>VLOOKUP(E8,Obs_JT!$A$1:$U$26,$G$4,FALSE)</f>
        <v>230</v>
      </c>
      <c r="D8" s="12" t="s">
        <v>50</v>
      </c>
      <c r="E8" s="12">
        <v>6</v>
      </c>
    </row>
    <row r="9" spans="1:7" x14ac:dyDescent="0.25">
      <c r="A9" s="47" t="s">
        <v>70</v>
      </c>
      <c r="B9" s="26" t="s">
        <v>72</v>
      </c>
      <c r="C9" s="27">
        <f>VLOOKUP(E9,Obs_JT!$A$1:$U$26,$G$4,FALSE)</f>
        <v>787</v>
      </c>
      <c r="D9" s="12" t="s">
        <v>51</v>
      </c>
      <c r="E9" s="12">
        <v>7</v>
      </c>
    </row>
    <row r="10" spans="1:7" x14ac:dyDescent="0.25">
      <c r="A10" s="47"/>
      <c r="B10" s="28" t="s">
        <v>73</v>
      </c>
      <c r="C10" s="29">
        <f>VLOOKUP(E10,Obs_JT!$A$1:$U$26,$G$4,FALSE)</f>
        <v>820</v>
      </c>
      <c r="D10" s="12" t="s">
        <v>52</v>
      </c>
      <c r="E10" s="12">
        <v>8</v>
      </c>
    </row>
    <row r="11" spans="1:7" x14ac:dyDescent="0.25">
      <c r="A11" s="47" t="s">
        <v>71</v>
      </c>
      <c r="B11" s="26" t="s">
        <v>72</v>
      </c>
      <c r="C11" s="27">
        <f>VLOOKUP(E11,Obs_JT!$A$1:$U$26,$G$4,FALSE)</f>
        <v>729</v>
      </c>
      <c r="D11" s="12" t="s">
        <v>53</v>
      </c>
      <c r="E11" s="12">
        <v>9</v>
      </c>
    </row>
    <row r="12" spans="1:7" x14ac:dyDescent="0.25">
      <c r="A12" s="47"/>
      <c r="B12" s="28" t="s">
        <v>75</v>
      </c>
      <c r="C12" s="29">
        <f>VLOOKUP(E12,Obs_JT!$A$1:$U$26,$G$4,FALSE)</f>
        <v>88</v>
      </c>
      <c r="D12" s="12" t="s">
        <v>54</v>
      </c>
      <c r="E12" s="12">
        <v>10</v>
      </c>
    </row>
    <row r="13" spans="1:7" x14ac:dyDescent="0.25">
      <c r="A13" s="47" t="s">
        <v>28</v>
      </c>
      <c r="B13" s="26" t="s">
        <v>72</v>
      </c>
      <c r="C13" s="27">
        <f>VLOOKUP(E13,Obs_JT!$A$1:$U$26,$G$4,FALSE)</f>
        <v>1108</v>
      </c>
      <c r="D13" s="12" t="s">
        <v>55</v>
      </c>
      <c r="E13" s="12">
        <v>11</v>
      </c>
    </row>
    <row r="14" spans="1:7" x14ac:dyDescent="0.25">
      <c r="A14" s="47"/>
      <c r="B14" s="28" t="s">
        <v>73</v>
      </c>
      <c r="C14" s="29">
        <f>VLOOKUP(E14,Obs_JT!$A$1:$U$26,$G$4,FALSE)</f>
        <v>1100</v>
      </c>
      <c r="D14" s="12" t="s">
        <v>56</v>
      </c>
      <c r="E14" s="12">
        <v>12</v>
      </c>
    </row>
    <row r="15" spans="1:7" x14ac:dyDescent="0.25">
      <c r="A15" s="47" t="s">
        <v>29</v>
      </c>
      <c r="B15" s="26" t="s">
        <v>72</v>
      </c>
      <c r="C15" s="27">
        <f>VLOOKUP(E15,Obs_JT!$A$1:$U$26,$G$4,FALSE)</f>
        <v>1024</v>
      </c>
      <c r="D15" s="12" t="s">
        <v>57</v>
      </c>
      <c r="E15" s="12">
        <v>13</v>
      </c>
    </row>
    <row r="16" spans="1:7" x14ac:dyDescent="0.25">
      <c r="A16" s="47"/>
      <c r="B16" s="28" t="s">
        <v>73</v>
      </c>
      <c r="C16" s="29">
        <f>VLOOKUP(E16,Obs_JT!$A$1:$U$26,$G$4,FALSE)</f>
        <v>1163</v>
      </c>
      <c r="D16" s="12" t="s">
        <v>58</v>
      </c>
      <c r="E16" s="12">
        <v>14</v>
      </c>
    </row>
    <row r="17" spans="1:5" x14ac:dyDescent="0.25">
      <c r="A17" s="47" t="s">
        <v>30</v>
      </c>
      <c r="B17" s="26" t="s">
        <v>72</v>
      </c>
      <c r="C17" s="27">
        <f>VLOOKUP(E17,Obs_JT!$A$1:$U$26,$G$4,FALSE)</f>
        <v>1438</v>
      </c>
      <c r="D17" s="12" t="s">
        <v>59</v>
      </c>
      <c r="E17" s="12">
        <v>15</v>
      </c>
    </row>
    <row r="18" spans="1:5" x14ac:dyDescent="0.25">
      <c r="A18" s="47"/>
      <c r="B18" s="28" t="s">
        <v>73</v>
      </c>
      <c r="C18" s="29">
        <f>VLOOKUP(E18,Obs_JT!$A$1:$U$26,$G$4,FALSE)</f>
        <v>1036</v>
      </c>
      <c r="D18" s="12" t="s">
        <v>60</v>
      </c>
      <c r="E18" s="12">
        <v>16</v>
      </c>
    </row>
    <row r="19" spans="1:5" x14ac:dyDescent="0.25">
      <c r="A19" s="47" t="s">
        <v>31</v>
      </c>
      <c r="B19" s="26" t="s">
        <v>72</v>
      </c>
      <c r="C19" s="27">
        <f>VLOOKUP(E19,Obs_JT!$A$1:$U$26,$G$4,FALSE)</f>
        <v>1167</v>
      </c>
      <c r="D19" s="12" t="s">
        <v>61</v>
      </c>
      <c r="E19" s="12">
        <v>17</v>
      </c>
    </row>
    <row r="20" spans="1:5" x14ac:dyDescent="0.25">
      <c r="A20" s="47"/>
      <c r="B20" s="28" t="s">
        <v>73</v>
      </c>
      <c r="C20" s="29">
        <f>VLOOKUP(E20,Obs_JT!$A$1:$U$26,$G$4,FALSE)</f>
        <v>591</v>
      </c>
      <c r="D20" s="12" t="s">
        <v>62</v>
      </c>
      <c r="E20" s="12">
        <v>18</v>
      </c>
    </row>
    <row r="21" spans="1:5" x14ac:dyDescent="0.25">
      <c r="A21" s="47" t="s">
        <v>37</v>
      </c>
      <c r="B21" s="26" t="s">
        <v>72</v>
      </c>
      <c r="C21" s="27">
        <f>VLOOKUP(E21,Obs_JT!$A$1:$U$26,$G$4,FALSE)</f>
        <v>604</v>
      </c>
      <c r="D21" s="12" t="s">
        <v>63</v>
      </c>
      <c r="E21" s="12">
        <v>19</v>
      </c>
    </row>
    <row r="22" spans="1:5" x14ac:dyDescent="0.25">
      <c r="A22" s="47"/>
      <c r="B22" s="28" t="s">
        <v>73</v>
      </c>
      <c r="C22" s="29">
        <f>VLOOKUP(E22,Obs_JT!$A$1:$U$26,$G$4,FALSE)</f>
        <v>222</v>
      </c>
      <c r="D22" s="12" t="s">
        <v>64</v>
      </c>
      <c r="E22" s="12">
        <v>20</v>
      </c>
    </row>
    <row r="23" spans="1:5" x14ac:dyDescent="0.25">
      <c r="A23" s="47" t="s">
        <v>39</v>
      </c>
      <c r="B23" s="26" t="s">
        <v>72</v>
      </c>
      <c r="C23" s="27">
        <f>VLOOKUP(E23,Obs_JT!$A$1:$U$26,$G$4,FALSE)</f>
        <v>595</v>
      </c>
      <c r="D23" s="12" t="s">
        <v>65</v>
      </c>
      <c r="E23" s="9">
        <v>21</v>
      </c>
    </row>
    <row r="24" spans="1:5" x14ac:dyDescent="0.25">
      <c r="A24" s="47"/>
      <c r="B24" s="28" t="s">
        <v>73</v>
      </c>
      <c r="C24" s="29">
        <f>VLOOKUP(E24,Obs_JT!$A$1:$U$26,$G$4,FALSE)</f>
        <v>657</v>
      </c>
      <c r="D24" s="12" t="s">
        <v>66</v>
      </c>
      <c r="E24" s="9">
        <v>22</v>
      </c>
    </row>
    <row r="25" spans="1:5" x14ac:dyDescent="0.25">
      <c r="A25" s="47" t="s">
        <v>38</v>
      </c>
      <c r="B25" s="43" t="s">
        <v>72</v>
      </c>
      <c r="C25" s="44">
        <f>VLOOKUP(E25,Obs_JT!$A$1:$U$26,$G$4,FALSE)</f>
        <v>1338</v>
      </c>
      <c r="D25" s="9" t="s">
        <v>67</v>
      </c>
      <c r="E25" s="34">
        <v>23</v>
      </c>
    </row>
    <row r="26" spans="1:5" x14ac:dyDescent="0.25">
      <c r="A26" s="48"/>
      <c r="B26" s="42" t="s">
        <v>73</v>
      </c>
      <c r="C26" s="29">
        <f>VLOOKUP(E26,Obs_JT!$A$1:$U$26,$G$4,FALSE)</f>
        <v>815</v>
      </c>
      <c r="D26" s="9" t="s">
        <v>68</v>
      </c>
      <c r="E26" s="34">
        <v>24</v>
      </c>
    </row>
    <row r="27" spans="1:5" x14ac:dyDescent="0.25">
      <c r="A27" s="37" t="s">
        <v>71</v>
      </c>
      <c r="B27" s="39" t="s">
        <v>74</v>
      </c>
      <c r="C27" s="44">
        <f>VLOOKUP(E27,Obs_JT!$A$1:$U$26,$G$4,FALSE)</f>
        <v>328</v>
      </c>
      <c r="D27" s="9" t="s">
        <v>69</v>
      </c>
      <c r="E27" s="34">
        <v>25</v>
      </c>
    </row>
    <row r="28" spans="1:5" x14ac:dyDescent="0.25">
      <c r="A28" s="35"/>
      <c r="B28" s="45"/>
      <c r="C28" s="45"/>
    </row>
  </sheetData>
  <mergeCells count="12">
    <mergeCell ref="A25:A26"/>
    <mergeCell ref="A23:A24"/>
    <mergeCell ref="A3:A4"/>
    <mergeCell ref="A5:A6"/>
    <mergeCell ref="A7:A8"/>
    <mergeCell ref="A9:A10"/>
    <mergeCell ref="A21:A22"/>
    <mergeCell ref="A11:A12"/>
    <mergeCell ref="A13:A14"/>
    <mergeCell ref="A15:A16"/>
    <mergeCell ref="A17:A18"/>
    <mergeCell ref="A19:A20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B1:M59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15</v>
      </c>
      <c r="D1" s="2" t="s">
        <v>40</v>
      </c>
      <c r="E1" s="2" t="s">
        <v>41</v>
      </c>
      <c r="F1" s="2" t="s">
        <v>42</v>
      </c>
      <c r="G1" s="2" t="s">
        <v>43</v>
      </c>
      <c r="H1" s="23" t="s">
        <v>44</v>
      </c>
      <c r="I1" s="23" t="str">
        <f>"Cum_"&amp;E1</f>
        <v>Cum_IP1_TomTom2009</v>
      </c>
      <c r="J1" s="23" t="str">
        <f>"Cum_"&amp;F1</f>
        <v>Cum_IP2_TomTom2009</v>
      </c>
      <c r="K1" s="23" t="str">
        <f>"Cum_"&amp;G1</f>
        <v>Cum_PM_TomTom2009</v>
      </c>
      <c r="L1" s="12" t="s">
        <v>76</v>
      </c>
      <c r="M1" s="12" t="s">
        <v>77</v>
      </c>
    </row>
    <row r="3" spans="2:13" x14ac:dyDescent="0.25">
      <c r="B3" s="5" t="s">
        <v>0</v>
      </c>
      <c r="C3" s="6" t="s">
        <v>1</v>
      </c>
      <c r="H3" s="21"/>
    </row>
    <row r="4" spans="2:13" x14ac:dyDescent="0.25">
      <c r="B4" s="7" t="s">
        <v>5</v>
      </c>
      <c r="C4" s="8"/>
      <c r="D4" s="31"/>
      <c r="E4" s="31"/>
      <c r="F4" s="31"/>
      <c r="G4" s="31"/>
      <c r="H4" s="30">
        <f>MAX(H5:H1000)</f>
        <v>1437.5400000000002</v>
      </c>
      <c r="I4" s="30">
        <f t="shared" ref="I4:K4" si="0">MAX(I5:I1000)</f>
        <v>1154.1400000000001</v>
      </c>
      <c r="J4" s="30">
        <f t="shared" si="0"/>
        <v>1223.56</v>
      </c>
      <c r="K4" s="30">
        <f t="shared" si="0"/>
        <v>1219.8499999999997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51391</v>
      </c>
      <c r="C6" s="2">
        <v>52123</v>
      </c>
      <c r="D6" s="3">
        <v>26.099999999999998</v>
      </c>
      <c r="E6" s="3">
        <v>24.29</v>
      </c>
      <c r="F6" s="3">
        <v>26.44</v>
      </c>
      <c r="G6" s="3">
        <v>28.72</v>
      </c>
      <c r="H6" s="22">
        <f>SUM(D$5:D6)</f>
        <v>26.099999999999998</v>
      </c>
      <c r="I6" s="22">
        <f>SUM(E$5:E6)</f>
        <v>24.29</v>
      </c>
      <c r="J6" s="22">
        <f>SUM(F$5:F6)</f>
        <v>26.44</v>
      </c>
      <c r="K6" s="22">
        <f>SUM(G$5:G6)</f>
        <v>28.72</v>
      </c>
      <c r="L6" s="21">
        <f t="shared" ref="L6:L58" si="1">0.85*H6</f>
        <v>22.184999999999999</v>
      </c>
      <c r="M6" s="21">
        <f t="shared" ref="M6:M58" si="2">1.15*H6</f>
        <v>30.014999999999993</v>
      </c>
    </row>
    <row r="7" spans="2:13" ht="15.75" customHeight="1" x14ac:dyDescent="0.25">
      <c r="B7" s="2">
        <v>52123</v>
      </c>
      <c r="C7" s="2">
        <v>50501</v>
      </c>
      <c r="D7" s="3">
        <v>61.5</v>
      </c>
      <c r="E7" s="3">
        <v>36.549999999999997</v>
      </c>
      <c r="F7" s="3">
        <v>37.72</v>
      </c>
      <c r="G7" s="3">
        <v>40.400000000000006</v>
      </c>
      <c r="H7" s="22">
        <f>SUM(D$5:D7)</f>
        <v>87.6</v>
      </c>
      <c r="I7" s="22">
        <f>SUM(E$5:E7)</f>
        <v>60.839999999999996</v>
      </c>
      <c r="J7" s="22">
        <f>SUM(F$5:F7)</f>
        <v>64.16</v>
      </c>
      <c r="K7" s="22">
        <f>SUM(G$5:G7)</f>
        <v>69.12</v>
      </c>
      <c r="L7" s="21">
        <f t="shared" si="1"/>
        <v>74.459999999999994</v>
      </c>
      <c r="M7" s="21">
        <f t="shared" si="2"/>
        <v>100.73999999999998</v>
      </c>
    </row>
    <row r="8" spans="2:13" x14ac:dyDescent="0.25">
      <c r="B8" s="2">
        <v>50501</v>
      </c>
      <c r="C8" s="2">
        <v>50836</v>
      </c>
      <c r="D8" s="3">
        <v>296.31000000000006</v>
      </c>
      <c r="E8" s="3">
        <v>76.420000000000016</v>
      </c>
      <c r="F8" s="3">
        <v>75.110000000000014</v>
      </c>
      <c r="G8" s="3">
        <v>80.710000000000008</v>
      </c>
      <c r="H8" s="22">
        <f>SUM(D$5:D8)</f>
        <v>383.91000000000008</v>
      </c>
      <c r="I8" s="22">
        <f>SUM(E$5:E8)</f>
        <v>137.26000000000002</v>
      </c>
      <c r="J8" s="22">
        <f>SUM(F$5:F8)</f>
        <v>139.27000000000001</v>
      </c>
      <c r="K8" s="22">
        <f>SUM(G$5:G8)</f>
        <v>149.83000000000001</v>
      </c>
      <c r="L8" s="21">
        <f t="shared" si="1"/>
        <v>326.32350000000008</v>
      </c>
      <c r="M8" s="21">
        <f t="shared" si="2"/>
        <v>441.49650000000008</v>
      </c>
    </row>
    <row r="9" spans="2:13" x14ac:dyDescent="0.25">
      <c r="B9" s="2">
        <v>50836</v>
      </c>
      <c r="C9" s="2">
        <v>50507</v>
      </c>
      <c r="D9" s="3">
        <v>26.95</v>
      </c>
      <c r="E9" s="3">
        <v>16.21</v>
      </c>
      <c r="F9" s="3">
        <v>9.2100000000000009</v>
      </c>
      <c r="G9" s="3">
        <v>14.239999999999998</v>
      </c>
      <c r="H9" s="22">
        <f>SUM(D$5:D9)</f>
        <v>410.86000000000007</v>
      </c>
      <c r="I9" s="22">
        <f>SUM(E$5:E9)</f>
        <v>153.47000000000003</v>
      </c>
      <c r="J9" s="22">
        <f>SUM(F$5:F9)</f>
        <v>148.48000000000002</v>
      </c>
      <c r="K9" s="22">
        <f>SUM(G$5:G9)</f>
        <v>164.07000000000002</v>
      </c>
      <c r="L9" s="21">
        <f t="shared" si="1"/>
        <v>349.23100000000005</v>
      </c>
      <c r="M9" s="21">
        <f t="shared" si="2"/>
        <v>472.48900000000003</v>
      </c>
    </row>
    <row r="10" spans="2:13" x14ac:dyDescent="0.25">
      <c r="B10" s="15">
        <v>50507</v>
      </c>
      <c r="C10" s="2">
        <v>52683</v>
      </c>
      <c r="D10" s="3">
        <v>91.260000000000019</v>
      </c>
      <c r="E10" s="3">
        <v>94.93</v>
      </c>
      <c r="F10" s="3">
        <v>68.84</v>
      </c>
      <c r="G10" s="3">
        <v>86.929999999999993</v>
      </c>
      <c r="H10" s="22">
        <f>SUM(D$5:D10)</f>
        <v>502.12000000000012</v>
      </c>
      <c r="I10" s="22">
        <f>SUM(E$5:E10)</f>
        <v>248.40000000000003</v>
      </c>
      <c r="J10" s="22">
        <f>SUM(F$5:F10)</f>
        <v>217.32000000000002</v>
      </c>
      <c r="K10" s="22">
        <f>SUM(G$5:G10)</f>
        <v>251</v>
      </c>
      <c r="L10" s="21">
        <f t="shared" si="1"/>
        <v>426.80200000000008</v>
      </c>
      <c r="M10" s="21">
        <f t="shared" si="2"/>
        <v>577.4380000000001</v>
      </c>
    </row>
    <row r="11" spans="2:13" x14ac:dyDescent="0.25">
      <c r="B11" s="15">
        <v>52683</v>
      </c>
      <c r="C11" s="2">
        <v>52704</v>
      </c>
      <c r="D11" s="3">
        <v>42.42</v>
      </c>
      <c r="E11" s="3">
        <v>39.19</v>
      </c>
      <c r="F11" s="3">
        <v>34.35</v>
      </c>
      <c r="G11" s="3">
        <v>30.880000000000003</v>
      </c>
      <c r="H11" s="22">
        <f>SUM(D$5:D11)</f>
        <v>544.54000000000008</v>
      </c>
      <c r="I11" s="22">
        <f>SUM(E$5:E11)</f>
        <v>287.59000000000003</v>
      </c>
      <c r="J11" s="22">
        <f>SUM(F$5:F11)</f>
        <v>251.67000000000002</v>
      </c>
      <c r="K11" s="22">
        <f>SUM(G$5:G11)</f>
        <v>281.88</v>
      </c>
      <c r="L11" s="21">
        <f t="shared" si="1"/>
        <v>462.85900000000004</v>
      </c>
      <c r="M11" s="21">
        <f t="shared" si="2"/>
        <v>626.221</v>
      </c>
    </row>
    <row r="12" spans="2:13" x14ac:dyDescent="0.25">
      <c r="B12" s="2">
        <v>52704</v>
      </c>
      <c r="C12" s="2">
        <v>52705</v>
      </c>
      <c r="D12" s="3">
        <v>86.509999999999991</v>
      </c>
      <c r="E12" s="3">
        <v>74.88</v>
      </c>
      <c r="F12" s="3">
        <v>84.87</v>
      </c>
      <c r="G12" s="3">
        <v>85.009999999999991</v>
      </c>
      <c r="H12" s="22">
        <f>SUM(D$5:D12)</f>
        <v>631.05000000000007</v>
      </c>
      <c r="I12" s="22">
        <f>SUM(E$5:E12)</f>
        <v>362.47</v>
      </c>
      <c r="J12" s="22">
        <f>SUM(F$5:F12)</f>
        <v>336.54</v>
      </c>
      <c r="K12" s="22">
        <f>SUM(G$5:G12)</f>
        <v>366.89</v>
      </c>
      <c r="L12" s="21">
        <f t="shared" si="1"/>
        <v>536.39250000000004</v>
      </c>
      <c r="M12" s="21">
        <f t="shared" si="2"/>
        <v>725.70749999999998</v>
      </c>
    </row>
    <row r="13" spans="2:13" x14ac:dyDescent="0.25">
      <c r="B13" s="2">
        <v>52705</v>
      </c>
      <c r="C13" s="2">
        <v>52707</v>
      </c>
      <c r="D13" s="3">
        <v>13.18</v>
      </c>
      <c r="E13" s="3">
        <v>10.15</v>
      </c>
      <c r="F13" s="3">
        <v>12.96</v>
      </c>
      <c r="G13" s="3">
        <v>9.7800000000000011</v>
      </c>
      <c r="H13" s="22">
        <f>SUM(D$5:D13)</f>
        <v>644.23</v>
      </c>
      <c r="I13" s="22">
        <f>SUM(E$5:E13)</f>
        <v>372.62</v>
      </c>
      <c r="J13" s="22">
        <f>SUM(F$5:F13)</f>
        <v>349.5</v>
      </c>
      <c r="K13" s="22">
        <f>SUM(G$5:G13)</f>
        <v>376.66999999999996</v>
      </c>
      <c r="L13" s="21">
        <f t="shared" si="1"/>
        <v>547.59550000000002</v>
      </c>
      <c r="M13" s="21">
        <f t="shared" si="2"/>
        <v>740.86449999999991</v>
      </c>
    </row>
    <row r="14" spans="2:13" x14ac:dyDescent="0.25">
      <c r="B14" s="2">
        <v>52707</v>
      </c>
      <c r="C14" s="2">
        <v>52248</v>
      </c>
      <c r="D14" s="3">
        <v>57.140000000000008</v>
      </c>
      <c r="E14" s="3">
        <v>49.25</v>
      </c>
      <c r="F14" s="3">
        <v>47.569999999999993</v>
      </c>
      <c r="G14" s="3">
        <v>36.51</v>
      </c>
      <c r="H14" s="22">
        <f>SUM(D$5:D14)</f>
        <v>701.37</v>
      </c>
      <c r="I14" s="22">
        <f>SUM(E$5:E14)</f>
        <v>421.87</v>
      </c>
      <c r="J14" s="22">
        <f>SUM(F$5:F14)</f>
        <v>397.07</v>
      </c>
      <c r="K14" s="22">
        <f>SUM(G$5:G14)</f>
        <v>413.17999999999995</v>
      </c>
      <c r="L14" s="21">
        <f t="shared" si="1"/>
        <v>596.16449999999998</v>
      </c>
      <c r="M14" s="21">
        <f t="shared" si="2"/>
        <v>806.57549999999992</v>
      </c>
    </row>
    <row r="15" spans="2:13" x14ac:dyDescent="0.25">
      <c r="B15" s="15">
        <v>52248</v>
      </c>
      <c r="C15" s="2">
        <v>50571</v>
      </c>
      <c r="D15" s="3">
        <v>12.1</v>
      </c>
      <c r="E15" s="3">
        <v>8.19</v>
      </c>
      <c r="F15" s="3">
        <v>10.1</v>
      </c>
      <c r="G15" s="3">
        <v>9.7100000000000009</v>
      </c>
      <c r="H15" s="22">
        <f>SUM(D$5:D15)</f>
        <v>713.47</v>
      </c>
      <c r="I15" s="22">
        <f>SUM(E$5:E15)</f>
        <v>430.06</v>
      </c>
      <c r="J15" s="22">
        <f>SUM(F$5:F15)</f>
        <v>407.17</v>
      </c>
      <c r="K15" s="22">
        <f>SUM(G$5:G15)</f>
        <v>422.88999999999993</v>
      </c>
      <c r="L15" s="21">
        <f t="shared" si="1"/>
        <v>606.44950000000006</v>
      </c>
      <c r="M15" s="21">
        <f t="shared" si="2"/>
        <v>820.4905</v>
      </c>
    </row>
    <row r="16" spans="2:13" x14ac:dyDescent="0.25">
      <c r="B16" s="15">
        <v>50571</v>
      </c>
      <c r="C16" s="2">
        <v>50572</v>
      </c>
      <c r="D16" s="3">
        <v>49.129999999999995</v>
      </c>
      <c r="E16" s="3">
        <v>23.020000000000003</v>
      </c>
      <c r="F16" s="3">
        <v>31.32</v>
      </c>
      <c r="G16" s="3">
        <v>24.990000000000002</v>
      </c>
      <c r="H16" s="22">
        <f>SUM(D$5:D16)</f>
        <v>762.6</v>
      </c>
      <c r="I16" s="22">
        <f>SUM(E$5:E16)</f>
        <v>453.08</v>
      </c>
      <c r="J16" s="22">
        <f>SUM(F$5:F16)</f>
        <v>438.49</v>
      </c>
      <c r="K16" s="22">
        <f>SUM(G$5:G16)</f>
        <v>447.87999999999994</v>
      </c>
      <c r="L16" s="21">
        <f t="shared" si="1"/>
        <v>648.21</v>
      </c>
      <c r="M16" s="21">
        <f t="shared" si="2"/>
        <v>876.99</v>
      </c>
    </row>
    <row r="17" spans="2:13" x14ac:dyDescent="0.25">
      <c r="B17" s="15">
        <v>50572</v>
      </c>
      <c r="C17" s="2">
        <v>50582</v>
      </c>
      <c r="D17" s="3">
        <v>59.74</v>
      </c>
      <c r="E17" s="3">
        <v>34.67</v>
      </c>
      <c r="F17" s="3">
        <v>51.72</v>
      </c>
      <c r="G17" s="3">
        <v>47</v>
      </c>
      <c r="H17" s="22">
        <f>SUM(D$5:D17)</f>
        <v>822.34</v>
      </c>
      <c r="I17" s="22">
        <f>SUM(E$5:E17)</f>
        <v>487.75</v>
      </c>
      <c r="J17" s="22">
        <f>SUM(F$5:F17)</f>
        <v>490.21000000000004</v>
      </c>
      <c r="K17" s="22">
        <f>SUM(G$5:G17)</f>
        <v>494.87999999999994</v>
      </c>
      <c r="L17" s="21">
        <f t="shared" si="1"/>
        <v>698.98900000000003</v>
      </c>
      <c r="M17" s="21">
        <f t="shared" si="2"/>
        <v>945.69099999999992</v>
      </c>
    </row>
    <row r="18" spans="2:13" x14ac:dyDescent="0.25">
      <c r="B18" s="2">
        <v>50582</v>
      </c>
      <c r="C18" s="2">
        <v>50568</v>
      </c>
      <c r="D18" s="3">
        <v>0</v>
      </c>
      <c r="E18" s="3">
        <v>0</v>
      </c>
      <c r="F18" s="3">
        <v>0</v>
      </c>
      <c r="G18" s="3">
        <v>0</v>
      </c>
      <c r="H18" s="22">
        <f>SUM(D$5:D18)</f>
        <v>822.34</v>
      </c>
      <c r="I18" s="22">
        <f>SUM(E$5:E18)</f>
        <v>487.75</v>
      </c>
      <c r="J18" s="22">
        <f>SUM(F$5:F18)</f>
        <v>490.21000000000004</v>
      </c>
      <c r="K18" s="22">
        <f>SUM(G$5:G18)</f>
        <v>494.87999999999994</v>
      </c>
      <c r="L18" s="21">
        <f t="shared" si="1"/>
        <v>698.98900000000003</v>
      </c>
      <c r="M18" s="21">
        <f t="shared" si="2"/>
        <v>945.69099999999992</v>
      </c>
    </row>
    <row r="19" spans="2:13" x14ac:dyDescent="0.25">
      <c r="B19" s="2">
        <v>50568</v>
      </c>
      <c r="C19" s="2">
        <v>50569</v>
      </c>
      <c r="D19" s="3">
        <v>2.89</v>
      </c>
      <c r="E19" s="3">
        <v>3.2</v>
      </c>
      <c r="F19" s="3">
        <v>3.68</v>
      </c>
      <c r="G19" s="3">
        <v>2.69</v>
      </c>
      <c r="H19" s="22">
        <f>SUM(D$5:D19)</f>
        <v>825.23</v>
      </c>
      <c r="I19" s="22">
        <f>SUM(E$5:E19)</f>
        <v>490.95</v>
      </c>
      <c r="J19" s="22">
        <f>SUM(F$5:F19)</f>
        <v>493.89000000000004</v>
      </c>
      <c r="K19" s="22">
        <f>SUM(G$5:G19)</f>
        <v>497.56999999999994</v>
      </c>
      <c r="L19" s="21">
        <f t="shared" si="1"/>
        <v>701.44550000000004</v>
      </c>
      <c r="M19" s="21">
        <f t="shared" si="2"/>
        <v>949.0145</v>
      </c>
    </row>
    <row r="20" spans="2:13" x14ac:dyDescent="0.25">
      <c r="B20" s="2">
        <v>50569</v>
      </c>
      <c r="C20" s="2">
        <v>50570</v>
      </c>
      <c r="D20" s="3">
        <v>16.97</v>
      </c>
      <c r="E20" s="3">
        <v>21.97</v>
      </c>
      <c r="F20" s="3">
        <v>24.19</v>
      </c>
      <c r="G20" s="3">
        <v>19.439999999999998</v>
      </c>
      <c r="H20" s="22">
        <f>SUM(D$5:D20)</f>
        <v>842.2</v>
      </c>
      <c r="I20" s="22">
        <f>SUM(E$5:E20)</f>
        <v>512.91999999999996</v>
      </c>
      <c r="J20" s="22">
        <f>SUM(F$5:F20)</f>
        <v>518.08000000000004</v>
      </c>
      <c r="K20" s="22">
        <f>SUM(G$5:G20)</f>
        <v>517.01</v>
      </c>
      <c r="L20" s="21">
        <f t="shared" si="1"/>
        <v>715.87</v>
      </c>
      <c r="M20" s="21">
        <f t="shared" si="2"/>
        <v>968.53</v>
      </c>
    </row>
    <row r="21" spans="2:13" x14ac:dyDescent="0.25">
      <c r="B21" s="15">
        <v>50570</v>
      </c>
      <c r="C21" s="2">
        <v>50753</v>
      </c>
      <c r="D21" s="3">
        <v>25.57</v>
      </c>
      <c r="E21" s="3">
        <v>46.81</v>
      </c>
      <c r="F21" s="3">
        <v>49.41</v>
      </c>
      <c r="G21" s="3">
        <v>46.83</v>
      </c>
      <c r="H21" s="22">
        <f>SUM(D$5:D21)</f>
        <v>867.7700000000001</v>
      </c>
      <c r="I21" s="22">
        <f>SUM(E$5:E21)</f>
        <v>559.73</v>
      </c>
      <c r="J21" s="22">
        <f>SUM(F$5:F21)</f>
        <v>567.49</v>
      </c>
      <c r="K21" s="22">
        <f>SUM(G$5:G21)</f>
        <v>563.84</v>
      </c>
      <c r="L21" s="21">
        <f t="shared" si="1"/>
        <v>737.60450000000003</v>
      </c>
      <c r="M21" s="21">
        <f t="shared" si="2"/>
        <v>997.93550000000005</v>
      </c>
    </row>
    <row r="22" spans="2:13" x14ac:dyDescent="0.25">
      <c r="B22" s="15">
        <v>50753</v>
      </c>
      <c r="C22" s="2">
        <v>52771</v>
      </c>
      <c r="D22" s="3">
        <v>67</v>
      </c>
      <c r="E22" s="3">
        <v>27.75</v>
      </c>
      <c r="F22" s="3">
        <v>39.08</v>
      </c>
      <c r="G22" s="3">
        <v>60.209999999999994</v>
      </c>
      <c r="H22" s="22">
        <f>SUM(D$5:D22)</f>
        <v>934.7700000000001</v>
      </c>
      <c r="I22" s="22">
        <f>SUM(E$5:E22)</f>
        <v>587.48</v>
      </c>
      <c r="J22" s="22">
        <f>SUM(F$5:F22)</f>
        <v>606.57000000000005</v>
      </c>
      <c r="K22" s="22">
        <f>SUM(G$5:G22)</f>
        <v>624.05000000000007</v>
      </c>
      <c r="L22" s="21">
        <f t="shared" si="1"/>
        <v>794.55450000000008</v>
      </c>
      <c r="M22" s="21">
        <f t="shared" si="2"/>
        <v>1074.9855</v>
      </c>
    </row>
    <row r="23" spans="2:13" x14ac:dyDescent="0.25">
      <c r="B23" s="15">
        <v>52771</v>
      </c>
      <c r="C23" s="2">
        <v>52772</v>
      </c>
      <c r="D23" s="3">
        <v>8.15</v>
      </c>
      <c r="E23" s="3">
        <v>5.8</v>
      </c>
      <c r="F23" s="3">
        <v>6.81</v>
      </c>
      <c r="G23" s="3">
        <v>6.93</v>
      </c>
      <c r="H23" s="22">
        <f>SUM(D$5:D23)</f>
        <v>942.92000000000007</v>
      </c>
      <c r="I23" s="22">
        <f>SUM(E$5:E23)</f>
        <v>593.28</v>
      </c>
      <c r="J23" s="22">
        <f>SUM(F$5:F23)</f>
        <v>613.38</v>
      </c>
      <c r="K23" s="22">
        <f>SUM(G$5:G23)</f>
        <v>630.98</v>
      </c>
      <c r="L23" s="21">
        <f t="shared" si="1"/>
        <v>801.48200000000008</v>
      </c>
      <c r="M23" s="21">
        <f t="shared" si="2"/>
        <v>1084.3579999999999</v>
      </c>
    </row>
    <row r="24" spans="2:13" x14ac:dyDescent="0.25">
      <c r="B24" s="2">
        <v>52772</v>
      </c>
      <c r="C24" s="2">
        <v>50965</v>
      </c>
      <c r="D24" s="3">
        <v>3.04</v>
      </c>
      <c r="E24" s="3">
        <v>2.87</v>
      </c>
      <c r="F24" s="3">
        <v>3.25</v>
      </c>
      <c r="G24" s="3">
        <v>3.16</v>
      </c>
      <c r="H24" s="22">
        <f>SUM(D$5:D24)</f>
        <v>945.96</v>
      </c>
      <c r="I24" s="22">
        <f>SUM(E$5:E24)</f>
        <v>596.15</v>
      </c>
      <c r="J24" s="22">
        <f>SUM(F$5:F24)</f>
        <v>616.63</v>
      </c>
      <c r="K24" s="22">
        <f>SUM(G$5:G24)</f>
        <v>634.14</v>
      </c>
      <c r="L24" s="21">
        <f t="shared" si="1"/>
        <v>804.06600000000003</v>
      </c>
      <c r="M24" s="21">
        <f t="shared" si="2"/>
        <v>1087.854</v>
      </c>
    </row>
    <row r="25" spans="2:13" x14ac:dyDescent="0.25">
      <c r="B25" s="2">
        <v>50965</v>
      </c>
      <c r="C25" s="2">
        <v>52603</v>
      </c>
      <c r="D25" s="3">
        <v>9.26</v>
      </c>
      <c r="E25" s="3">
        <v>9.4600000000000009</v>
      </c>
      <c r="F25" s="3">
        <v>15.98</v>
      </c>
      <c r="G25" s="3">
        <v>14.33</v>
      </c>
      <c r="H25" s="22">
        <f>SUM(D$5:D25)</f>
        <v>955.22</v>
      </c>
      <c r="I25" s="22">
        <f>SUM(E$5:E25)</f>
        <v>605.61</v>
      </c>
      <c r="J25" s="22">
        <f>SUM(F$5:F25)</f>
        <v>632.61</v>
      </c>
      <c r="K25" s="22">
        <f>SUM(G$5:G25)</f>
        <v>648.47</v>
      </c>
      <c r="L25" s="21">
        <f t="shared" si="1"/>
        <v>811.93700000000001</v>
      </c>
      <c r="M25" s="21">
        <f t="shared" si="2"/>
        <v>1098.5029999999999</v>
      </c>
    </row>
    <row r="26" spans="2:13" x14ac:dyDescent="0.25">
      <c r="B26" s="2">
        <v>52603</v>
      </c>
      <c r="C26" s="2">
        <v>50744</v>
      </c>
      <c r="D26" s="3">
        <v>16.27</v>
      </c>
      <c r="E26" s="3">
        <v>17.13</v>
      </c>
      <c r="F26" s="3">
        <v>22.119999999999997</v>
      </c>
      <c r="G26" s="3">
        <v>18.79</v>
      </c>
      <c r="H26" s="22">
        <f>SUM(D$5:D26)</f>
        <v>971.49</v>
      </c>
      <c r="I26" s="22">
        <f>SUM(E$5:E26)</f>
        <v>622.74</v>
      </c>
      <c r="J26" s="22">
        <f>SUM(F$5:F26)</f>
        <v>654.73</v>
      </c>
      <c r="K26" s="22">
        <f>SUM(G$5:G26)</f>
        <v>667.26</v>
      </c>
      <c r="L26" s="21">
        <f t="shared" si="1"/>
        <v>825.76649999999995</v>
      </c>
      <c r="M26" s="21">
        <f t="shared" si="2"/>
        <v>1117.2134999999998</v>
      </c>
    </row>
    <row r="27" spans="2:13" x14ac:dyDescent="0.25">
      <c r="B27" s="15">
        <v>50744</v>
      </c>
      <c r="C27" s="2">
        <v>50745</v>
      </c>
      <c r="D27" s="3">
        <v>11.780000000000001</v>
      </c>
      <c r="E27" s="3">
        <v>12.790000000000001</v>
      </c>
      <c r="F27" s="3">
        <v>11.49</v>
      </c>
      <c r="G27" s="3">
        <v>11.48</v>
      </c>
      <c r="H27" s="22">
        <f>SUM(D$5:D27)</f>
        <v>983.27</v>
      </c>
      <c r="I27" s="22">
        <f>SUM(E$5:E27)</f>
        <v>635.53</v>
      </c>
      <c r="J27" s="22">
        <f>SUM(F$5:F27)</f>
        <v>666.22</v>
      </c>
      <c r="K27" s="22">
        <f>SUM(G$5:G27)</f>
        <v>678.74</v>
      </c>
      <c r="L27" s="21">
        <f t="shared" si="1"/>
        <v>835.77949999999998</v>
      </c>
      <c r="M27" s="21">
        <f t="shared" si="2"/>
        <v>1130.7604999999999</v>
      </c>
    </row>
    <row r="28" spans="2:13" x14ac:dyDescent="0.25">
      <c r="B28" s="15">
        <v>50745</v>
      </c>
      <c r="C28" s="2">
        <v>50959</v>
      </c>
      <c r="D28" s="3">
        <v>15.6</v>
      </c>
      <c r="E28" s="3">
        <v>18.579999999999998</v>
      </c>
      <c r="F28" s="3">
        <v>15.870000000000001</v>
      </c>
      <c r="G28" s="3">
        <v>15.659999999999998</v>
      </c>
      <c r="H28" s="22">
        <f>SUM(D$5:D28)</f>
        <v>998.87</v>
      </c>
      <c r="I28" s="22">
        <f>SUM(E$5:E28)</f>
        <v>654.11</v>
      </c>
      <c r="J28" s="22">
        <f>SUM(F$5:F28)</f>
        <v>682.09</v>
      </c>
      <c r="K28" s="22">
        <f>SUM(G$5:G28)</f>
        <v>694.4</v>
      </c>
      <c r="L28" s="21">
        <f t="shared" si="1"/>
        <v>849.03949999999998</v>
      </c>
      <c r="M28" s="21">
        <f t="shared" si="2"/>
        <v>1148.7004999999999</v>
      </c>
    </row>
    <row r="29" spans="2:13" x14ac:dyDescent="0.25">
      <c r="B29" s="15">
        <v>50959</v>
      </c>
      <c r="C29" s="2">
        <v>50958</v>
      </c>
      <c r="D29" s="15">
        <v>31.380000000000003</v>
      </c>
      <c r="E29" s="15">
        <v>34.97</v>
      </c>
      <c r="F29" s="15">
        <v>39.06</v>
      </c>
      <c r="G29" s="15">
        <v>43.550000000000004</v>
      </c>
      <c r="H29" s="22">
        <f>SUM(D$5:D29)</f>
        <v>1030.25</v>
      </c>
      <c r="I29" s="22">
        <f>SUM(E$5:E29)</f>
        <v>689.08</v>
      </c>
      <c r="J29" s="22">
        <f>SUM(F$5:F29)</f>
        <v>721.15000000000009</v>
      </c>
      <c r="K29" s="22">
        <f>SUM(G$5:G29)</f>
        <v>737.94999999999993</v>
      </c>
      <c r="L29" s="21">
        <f t="shared" si="1"/>
        <v>875.71249999999998</v>
      </c>
      <c r="M29" s="21">
        <f t="shared" si="2"/>
        <v>1184.7874999999999</v>
      </c>
    </row>
    <row r="30" spans="2:13" x14ac:dyDescent="0.25">
      <c r="B30" s="2">
        <v>50958</v>
      </c>
      <c r="C30" s="2">
        <v>50527</v>
      </c>
      <c r="D30" s="15">
        <v>10.199999999999999</v>
      </c>
      <c r="E30" s="15">
        <v>12.260000000000002</v>
      </c>
      <c r="F30" s="15">
        <v>14.21</v>
      </c>
      <c r="G30" s="15">
        <v>9.93</v>
      </c>
      <c r="H30" s="22">
        <f>SUM(D$5:D30)</f>
        <v>1040.45</v>
      </c>
      <c r="I30" s="22">
        <f>SUM(E$5:E30)</f>
        <v>701.34</v>
      </c>
      <c r="J30" s="22">
        <f>SUM(F$5:F30)</f>
        <v>735.36000000000013</v>
      </c>
      <c r="K30" s="22">
        <f>SUM(G$5:G30)</f>
        <v>747.87999999999988</v>
      </c>
      <c r="L30" s="21">
        <f t="shared" si="1"/>
        <v>884.38250000000005</v>
      </c>
      <c r="M30" s="21">
        <f t="shared" si="2"/>
        <v>1196.5174999999999</v>
      </c>
    </row>
    <row r="31" spans="2:13" x14ac:dyDescent="0.25">
      <c r="B31" s="2">
        <v>50527</v>
      </c>
      <c r="C31" s="2">
        <v>50746</v>
      </c>
      <c r="D31" s="15">
        <v>7.42</v>
      </c>
      <c r="E31" s="15">
        <v>9.33</v>
      </c>
      <c r="F31" s="15">
        <v>9.74</v>
      </c>
      <c r="G31" s="15">
        <v>10.73</v>
      </c>
      <c r="H31" s="22">
        <f>SUM(D$5:D31)</f>
        <v>1047.8700000000001</v>
      </c>
      <c r="I31" s="22">
        <f>SUM(E$5:E31)</f>
        <v>710.67000000000007</v>
      </c>
      <c r="J31" s="22">
        <f>SUM(F$5:F31)</f>
        <v>745.10000000000014</v>
      </c>
      <c r="K31" s="22">
        <f>SUM(G$5:G31)</f>
        <v>758.6099999999999</v>
      </c>
      <c r="L31" s="21">
        <f t="shared" si="1"/>
        <v>890.68950000000007</v>
      </c>
      <c r="M31" s="21">
        <f t="shared" si="2"/>
        <v>1205.0505000000001</v>
      </c>
    </row>
    <row r="32" spans="2:13" x14ac:dyDescent="0.25">
      <c r="B32" s="2">
        <v>50746</v>
      </c>
      <c r="C32" s="2">
        <v>52943</v>
      </c>
      <c r="D32" s="15">
        <v>0.69</v>
      </c>
      <c r="E32" s="15">
        <v>0.76</v>
      </c>
      <c r="F32" s="15">
        <v>0.66</v>
      </c>
      <c r="G32" s="15">
        <v>0.71</v>
      </c>
      <c r="H32" s="22">
        <f>SUM(D$5:D32)</f>
        <v>1048.5600000000002</v>
      </c>
      <c r="I32" s="22">
        <f>SUM(E$5:E32)</f>
        <v>711.43000000000006</v>
      </c>
      <c r="J32" s="22">
        <f>SUM(F$5:F32)</f>
        <v>745.7600000000001</v>
      </c>
      <c r="K32" s="22">
        <f>SUM(G$5:G32)</f>
        <v>759.31999999999994</v>
      </c>
      <c r="L32" s="21">
        <f t="shared" si="1"/>
        <v>891.27600000000007</v>
      </c>
      <c r="M32" s="21">
        <f t="shared" si="2"/>
        <v>1205.8440000000001</v>
      </c>
    </row>
    <row r="33" spans="2:13" x14ac:dyDescent="0.25">
      <c r="B33" s="2">
        <v>52943</v>
      </c>
      <c r="C33" s="2">
        <v>52942</v>
      </c>
      <c r="D33" s="15">
        <v>16.61</v>
      </c>
      <c r="E33" s="15">
        <v>16.07</v>
      </c>
      <c r="F33" s="15">
        <v>16.670000000000002</v>
      </c>
      <c r="G33" s="15">
        <v>24.19</v>
      </c>
      <c r="H33" s="22">
        <f>SUM(D$5:D33)</f>
        <v>1065.17</v>
      </c>
      <c r="I33" s="22">
        <f>SUM(E$5:E33)</f>
        <v>727.50000000000011</v>
      </c>
      <c r="J33" s="22">
        <f>SUM(F$5:F33)</f>
        <v>762.43000000000006</v>
      </c>
      <c r="K33" s="22">
        <f>SUM(G$5:G33)</f>
        <v>783.51</v>
      </c>
      <c r="L33" s="21">
        <f t="shared" si="1"/>
        <v>905.39449999999999</v>
      </c>
      <c r="M33" s="21">
        <f t="shared" si="2"/>
        <v>1224.9455</v>
      </c>
    </row>
    <row r="34" spans="2:13" x14ac:dyDescent="0.25">
      <c r="B34" s="2">
        <v>52942</v>
      </c>
      <c r="C34" s="2">
        <v>50737</v>
      </c>
      <c r="D34" s="15">
        <v>23.560000000000002</v>
      </c>
      <c r="E34" s="15">
        <v>22.3</v>
      </c>
      <c r="F34" s="15">
        <v>29.409999999999997</v>
      </c>
      <c r="G34" s="15">
        <v>35.839999999999996</v>
      </c>
      <c r="H34" s="22">
        <f>SUM(D$5:D34)</f>
        <v>1088.73</v>
      </c>
      <c r="I34" s="22">
        <f>SUM(E$5:E34)</f>
        <v>749.80000000000007</v>
      </c>
      <c r="J34" s="22">
        <f>SUM(F$5:F34)</f>
        <v>791.84</v>
      </c>
      <c r="K34" s="22">
        <f>SUM(G$5:G34)</f>
        <v>819.35</v>
      </c>
      <c r="L34" s="21">
        <f t="shared" si="1"/>
        <v>925.42049999999995</v>
      </c>
      <c r="M34" s="21">
        <f t="shared" si="2"/>
        <v>1252.0394999999999</v>
      </c>
    </row>
    <row r="35" spans="2:13" x14ac:dyDescent="0.25">
      <c r="B35" s="2">
        <v>50737</v>
      </c>
      <c r="C35" s="2">
        <v>52941</v>
      </c>
      <c r="D35" s="15">
        <v>3.63</v>
      </c>
      <c r="E35" s="15">
        <v>3.12</v>
      </c>
      <c r="F35" s="15">
        <v>4.8499999999999996</v>
      </c>
      <c r="G35" s="15">
        <v>5.91</v>
      </c>
      <c r="H35" s="22">
        <f>SUM(D$5:D35)</f>
        <v>1092.3600000000001</v>
      </c>
      <c r="I35" s="22">
        <f>SUM(E$5:E35)</f>
        <v>752.92000000000007</v>
      </c>
      <c r="J35" s="22">
        <f>SUM(F$5:F35)</f>
        <v>796.69</v>
      </c>
      <c r="K35" s="22">
        <f>SUM(G$5:G35)</f>
        <v>825.26</v>
      </c>
      <c r="L35" s="21">
        <f t="shared" si="1"/>
        <v>928.50600000000009</v>
      </c>
      <c r="M35" s="21">
        <f t="shared" si="2"/>
        <v>1256.2139999999999</v>
      </c>
    </row>
    <row r="36" spans="2:13" x14ac:dyDescent="0.25">
      <c r="B36" s="2">
        <v>52941</v>
      </c>
      <c r="C36" s="2">
        <v>50735</v>
      </c>
      <c r="D36" s="15">
        <v>34.18</v>
      </c>
      <c r="E36" s="15">
        <v>35.68</v>
      </c>
      <c r="F36" s="15">
        <v>45.66</v>
      </c>
      <c r="G36" s="15">
        <v>58.31</v>
      </c>
      <c r="H36" s="22">
        <f>SUM(D$5:D36)</f>
        <v>1126.5400000000002</v>
      </c>
      <c r="I36" s="22">
        <f>SUM(E$5:E36)</f>
        <v>788.6</v>
      </c>
      <c r="J36" s="22">
        <f>SUM(F$5:F36)</f>
        <v>842.35</v>
      </c>
      <c r="K36" s="22">
        <f>SUM(G$5:G36)</f>
        <v>883.56999999999994</v>
      </c>
      <c r="L36" s="21">
        <f t="shared" si="1"/>
        <v>957.55900000000008</v>
      </c>
      <c r="M36" s="21">
        <f t="shared" si="2"/>
        <v>1295.5210000000002</v>
      </c>
    </row>
    <row r="37" spans="2:13" x14ac:dyDescent="0.25">
      <c r="B37" s="2">
        <v>50735</v>
      </c>
      <c r="C37" s="2">
        <v>52232</v>
      </c>
      <c r="D37" s="15">
        <v>16.91</v>
      </c>
      <c r="E37" s="15">
        <v>23.93</v>
      </c>
      <c r="F37" s="15">
        <v>26.45</v>
      </c>
      <c r="G37" s="15">
        <v>28.25</v>
      </c>
      <c r="H37" s="22">
        <f>SUM(D$5:D37)</f>
        <v>1143.4500000000003</v>
      </c>
      <c r="I37" s="22">
        <f>SUM(E$5:E37)</f>
        <v>812.53</v>
      </c>
      <c r="J37" s="22">
        <f>SUM(F$5:F37)</f>
        <v>868.80000000000007</v>
      </c>
      <c r="K37" s="22">
        <f>SUM(G$5:G37)</f>
        <v>911.81999999999994</v>
      </c>
      <c r="L37" s="21">
        <f t="shared" si="1"/>
        <v>971.93250000000023</v>
      </c>
      <c r="M37" s="21">
        <f t="shared" si="2"/>
        <v>1314.9675000000002</v>
      </c>
    </row>
    <row r="38" spans="2:13" x14ac:dyDescent="0.25">
      <c r="B38" s="2">
        <v>52232</v>
      </c>
      <c r="C38" s="2">
        <v>50526</v>
      </c>
      <c r="D38" s="15">
        <v>11.2</v>
      </c>
      <c r="E38" s="15">
        <v>15.79</v>
      </c>
      <c r="F38" s="15">
        <v>15.65</v>
      </c>
      <c r="G38" s="15">
        <v>16.95</v>
      </c>
      <c r="H38" s="22">
        <f>SUM(D$5:D38)</f>
        <v>1154.6500000000003</v>
      </c>
      <c r="I38" s="22">
        <f>SUM(E$5:E38)</f>
        <v>828.31999999999994</v>
      </c>
      <c r="J38" s="22">
        <f>SUM(F$5:F38)</f>
        <v>884.45</v>
      </c>
      <c r="K38" s="22">
        <f>SUM(G$5:G38)</f>
        <v>928.77</v>
      </c>
      <c r="L38" s="21">
        <f t="shared" si="1"/>
        <v>981.45250000000021</v>
      </c>
      <c r="M38" s="21">
        <f t="shared" si="2"/>
        <v>1327.8475000000003</v>
      </c>
    </row>
    <row r="39" spans="2:13" x14ac:dyDescent="0.25">
      <c r="B39" s="2">
        <v>50526</v>
      </c>
      <c r="C39" s="2">
        <v>50729</v>
      </c>
      <c r="D39" s="15">
        <v>6.4</v>
      </c>
      <c r="E39" s="15">
        <v>7.91</v>
      </c>
      <c r="F39" s="15">
        <v>8.11</v>
      </c>
      <c r="G39" s="15">
        <v>5.51</v>
      </c>
      <c r="H39" s="22">
        <f>SUM(D$5:D39)</f>
        <v>1161.0500000000004</v>
      </c>
      <c r="I39" s="22">
        <f>SUM(E$5:E39)</f>
        <v>836.2299999999999</v>
      </c>
      <c r="J39" s="22">
        <f>SUM(F$5:F39)</f>
        <v>892.56000000000006</v>
      </c>
      <c r="K39" s="22">
        <f>SUM(G$5:G39)</f>
        <v>934.28</v>
      </c>
      <c r="L39" s="21">
        <f t="shared" si="1"/>
        <v>986.89250000000027</v>
      </c>
      <c r="M39" s="21">
        <f t="shared" si="2"/>
        <v>1335.2075000000004</v>
      </c>
    </row>
    <row r="40" spans="2:13" x14ac:dyDescent="0.25">
      <c r="B40" s="2">
        <v>50729</v>
      </c>
      <c r="C40" s="2">
        <v>50529</v>
      </c>
      <c r="D40" s="15">
        <v>12.75</v>
      </c>
      <c r="E40" s="15">
        <v>16.75</v>
      </c>
      <c r="F40" s="15">
        <v>16.940000000000001</v>
      </c>
      <c r="G40" s="15">
        <v>16.559999999999999</v>
      </c>
      <c r="H40" s="22">
        <f>SUM(D$5:D40)</f>
        <v>1173.8000000000004</v>
      </c>
      <c r="I40" s="22">
        <f>SUM(E$5:E40)</f>
        <v>852.9799999999999</v>
      </c>
      <c r="J40" s="22">
        <f>SUM(F$5:F40)</f>
        <v>909.50000000000011</v>
      </c>
      <c r="K40" s="22">
        <f>SUM(G$5:G40)</f>
        <v>950.83999999999992</v>
      </c>
      <c r="L40" s="21">
        <f t="shared" si="1"/>
        <v>997.73000000000036</v>
      </c>
      <c r="M40" s="21">
        <f t="shared" si="2"/>
        <v>1349.8700000000003</v>
      </c>
    </row>
    <row r="41" spans="2:13" x14ac:dyDescent="0.25">
      <c r="B41" s="2">
        <v>50529</v>
      </c>
      <c r="C41" s="2">
        <v>53160</v>
      </c>
      <c r="D41" s="15">
        <v>20.64</v>
      </c>
      <c r="E41" s="15">
        <v>30.99</v>
      </c>
      <c r="F41" s="15">
        <v>25.95</v>
      </c>
      <c r="G41" s="15">
        <v>29.03</v>
      </c>
      <c r="H41" s="22">
        <f>SUM(D$5:D41)</f>
        <v>1194.4400000000005</v>
      </c>
      <c r="I41" s="22">
        <f>SUM(E$5:E41)</f>
        <v>883.96999999999991</v>
      </c>
      <c r="J41" s="22">
        <f>SUM(F$5:F41)</f>
        <v>935.45000000000016</v>
      </c>
      <c r="K41" s="22">
        <f>SUM(G$5:G41)</f>
        <v>979.86999999999989</v>
      </c>
      <c r="L41" s="21">
        <f t="shared" si="1"/>
        <v>1015.2740000000005</v>
      </c>
      <c r="M41" s="21">
        <f t="shared" si="2"/>
        <v>1373.6060000000004</v>
      </c>
    </row>
    <row r="42" spans="2:13" x14ac:dyDescent="0.25">
      <c r="B42" s="2">
        <v>53160</v>
      </c>
      <c r="C42" s="2">
        <v>52818</v>
      </c>
      <c r="D42" s="15">
        <v>0</v>
      </c>
      <c r="E42" s="15">
        <v>0</v>
      </c>
      <c r="F42" s="15">
        <v>0</v>
      </c>
      <c r="G42" s="15">
        <v>0</v>
      </c>
      <c r="H42" s="22">
        <f>SUM(D$5:D42)</f>
        <v>1194.4400000000005</v>
      </c>
      <c r="I42" s="22">
        <f>SUM(E$5:E42)</f>
        <v>883.96999999999991</v>
      </c>
      <c r="J42" s="22">
        <f>SUM(F$5:F42)</f>
        <v>935.45000000000016</v>
      </c>
      <c r="K42" s="22">
        <f>SUM(G$5:G42)</f>
        <v>979.86999999999989</v>
      </c>
      <c r="L42" s="21">
        <f t="shared" si="1"/>
        <v>1015.2740000000005</v>
      </c>
      <c r="M42" s="21">
        <f t="shared" si="2"/>
        <v>1373.6060000000004</v>
      </c>
    </row>
    <row r="43" spans="2:13" x14ac:dyDescent="0.25">
      <c r="B43" s="2">
        <v>52818</v>
      </c>
      <c r="C43" s="2">
        <v>50730</v>
      </c>
      <c r="D43" s="15">
        <v>0</v>
      </c>
      <c r="E43" s="15">
        <v>0</v>
      </c>
      <c r="F43" s="15">
        <v>0</v>
      </c>
      <c r="G43" s="15">
        <v>0</v>
      </c>
      <c r="H43" s="22">
        <f>SUM(D$5:D43)</f>
        <v>1194.4400000000005</v>
      </c>
      <c r="I43" s="22">
        <f>SUM(E$5:E43)</f>
        <v>883.96999999999991</v>
      </c>
      <c r="J43" s="22">
        <f>SUM(F$5:F43)</f>
        <v>935.45000000000016</v>
      </c>
      <c r="K43" s="22">
        <f>SUM(G$5:G43)</f>
        <v>979.86999999999989</v>
      </c>
      <c r="L43" s="21">
        <f t="shared" si="1"/>
        <v>1015.2740000000005</v>
      </c>
      <c r="M43" s="21">
        <f t="shared" si="2"/>
        <v>1373.6060000000004</v>
      </c>
    </row>
    <row r="44" spans="2:13" x14ac:dyDescent="0.25">
      <c r="B44" s="2">
        <v>50730</v>
      </c>
      <c r="C44" s="2">
        <v>52329</v>
      </c>
      <c r="D44" s="15">
        <v>0</v>
      </c>
      <c r="E44" s="15">
        <v>0</v>
      </c>
      <c r="F44" s="15">
        <v>0</v>
      </c>
      <c r="G44" s="15">
        <v>0</v>
      </c>
      <c r="H44" s="22">
        <f>SUM(D$5:D44)</f>
        <v>1194.4400000000005</v>
      </c>
      <c r="I44" s="22">
        <f>SUM(E$5:E44)</f>
        <v>883.96999999999991</v>
      </c>
      <c r="J44" s="22">
        <f>SUM(F$5:F44)</f>
        <v>935.45000000000016</v>
      </c>
      <c r="K44" s="22">
        <f>SUM(G$5:G44)</f>
        <v>979.86999999999989</v>
      </c>
      <c r="L44" s="21">
        <f t="shared" si="1"/>
        <v>1015.2740000000005</v>
      </c>
      <c r="M44" s="21">
        <f t="shared" si="2"/>
        <v>1373.6060000000004</v>
      </c>
    </row>
    <row r="45" spans="2:13" x14ac:dyDescent="0.25">
      <c r="B45" s="2">
        <v>52329</v>
      </c>
      <c r="C45" s="2">
        <v>53161</v>
      </c>
      <c r="D45" s="15">
        <v>11.229999999999999</v>
      </c>
      <c r="E45" s="15">
        <v>18.760000000000002</v>
      </c>
      <c r="F45" s="15">
        <v>21.689999999999998</v>
      </c>
      <c r="G45" s="15">
        <v>13.46</v>
      </c>
      <c r="H45" s="22">
        <f>SUM(D$5:D45)</f>
        <v>1205.6700000000005</v>
      </c>
      <c r="I45" s="22">
        <f>SUM(E$5:E45)</f>
        <v>902.7299999999999</v>
      </c>
      <c r="J45" s="22">
        <f>SUM(F$5:F45)</f>
        <v>957.1400000000001</v>
      </c>
      <c r="K45" s="22">
        <f>SUM(G$5:G45)</f>
        <v>993.32999999999993</v>
      </c>
      <c r="L45" s="21">
        <f t="shared" si="1"/>
        <v>1024.8195000000005</v>
      </c>
      <c r="M45" s="21">
        <f t="shared" si="2"/>
        <v>1386.5205000000005</v>
      </c>
    </row>
    <row r="46" spans="2:13" x14ac:dyDescent="0.25">
      <c r="B46" s="2">
        <v>53161</v>
      </c>
      <c r="C46" s="2">
        <v>52951</v>
      </c>
      <c r="D46" s="15">
        <v>0</v>
      </c>
      <c r="E46" s="15">
        <v>22.46</v>
      </c>
      <c r="F46" s="15">
        <v>14.75</v>
      </c>
      <c r="G46" s="15">
        <v>12.38</v>
      </c>
      <c r="H46" s="22">
        <f>SUM(D$5:D46)</f>
        <v>1205.6700000000005</v>
      </c>
      <c r="I46" s="22">
        <f>SUM(E$5:E46)</f>
        <v>925.18999999999994</v>
      </c>
      <c r="J46" s="22">
        <f>SUM(F$5:F46)</f>
        <v>971.8900000000001</v>
      </c>
      <c r="K46" s="22">
        <f>SUM(G$5:G46)</f>
        <v>1005.7099999999999</v>
      </c>
      <c r="L46" s="21">
        <f t="shared" si="1"/>
        <v>1024.8195000000005</v>
      </c>
      <c r="M46" s="21">
        <f t="shared" si="2"/>
        <v>1386.5205000000005</v>
      </c>
    </row>
    <row r="47" spans="2:13" x14ac:dyDescent="0.25">
      <c r="B47" s="2">
        <v>52951</v>
      </c>
      <c r="C47" s="2">
        <v>52556</v>
      </c>
      <c r="D47" s="15">
        <v>0</v>
      </c>
      <c r="E47" s="15">
        <v>32.64</v>
      </c>
      <c r="F47" s="15">
        <v>38.15</v>
      </c>
      <c r="G47" s="15">
        <v>23.1</v>
      </c>
      <c r="H47" s="22">
        <f>SUM(D$5:D47)</f>
        <v>1205.6700000000005</v>
      </c>
      <c r="I47" s="22">
        <f>SUM(E$5:E47)</f>
        <v>957.82999999999993</v>
      </c>
      <c r="J47" s="22">
        <f>SUM(F$5:F47)</f>
        <v>1010.0400000000001</v>
      </c>
      <c r="K47" s="22">
        <f>SUM(G$5:G47)</f>
        <v>1028.81</v>
      </c>
      <c r="L47" s="21">
        <f t="shared" si="1"/>
        <v>1024.8195000000005</v>
      </c>
      <c r="M47" s="21">
        <f t="shared" si="2"/>
        <v>1386.5205000000005</v>
      </c>
    </row>
    <row r="48" spans="2:13" x14ac:dyDescent="0.25">
      <c r="B48" s="2">
        <v>52556</v>
      </c>
      <c r="C48" s="2">
        <v>52302</v>
      </c>
      <c r="D48" s="15">
        <v>8.23</v>
      </c>
      <c r="E48" s="15">
        <v>18.5</v>
      </c>
      <c r="F48" s="15">
        <v>17.57</v>
      </c>
      <c r="G48" s="15">
        <v>19.03</v>
      </c>
      <c r="H48" s="22">
        <f>SUM(D$5:D48)</f>
        <v>1213.9000000000005</v>
      </c>
      <c r="I48" s="22">
        <f>SUM(E$5:E48)</f>
        <v>976.32999999999993</v>
      </c>
      <c r="J48" s="22">
        <f>SUM(F$5:F48)</f>
        <v>1027.6100000000001</v>
      </c>
      <c r="K48" s="22">
        <f>SUM(G$5:G48)</f>
        <v>1047.8399999999999</v>
      </c>
      <c r="L48" s="21">
        <f t="shared" si="1"/>
        <v>1031.8150000000005</v>
      </c>
      <c r="M48" s="21">
        <f t="shared" si="2"/>
        <v>1395.9850000000006</v>
      </c>
    </row>
    <row r="49" spans="2:13" x14ac:dyDescent="0.25">
      <c r="B49" s="2">
        <v>52302</v>
      </c>
      <c r="C49" s="2">
        <v>50720</v>
      </c>
      <c r="D49" s="15">
        <v>18.22</v>
      </c>
      <c r="E49" s="15">
        <v>15</v>
      </c>
      <c r="F49" s="15">
        <v>13.18</v>
      </c>
      <c r="G49" s="15">
        <v>11.99</v>
      </c>
      <c r="H49" s="22">
        <f>SUM(D$5:D49)</f>
        <v>1232.1200000000006</v>
      </c>
      <c r="I49" s="22">
        <f>SUM(E$5:E49)</f>
        <v>991.32999999999993</v>
      </c>
      <c r="J49" s="22">
        <f>SUM(F$5:F49)</f>
        <v>1040.7900000000002</v>
      </c>
      <c r="K49" s="22">
        <f>SUM(G$5:G49)</f>
        <v>1059.83</v>
      </c>
      <c r="L49" s="21">
        <f t="shared" si="1"/>
        <v>1047.3020000000004</v>
      </c>
      <c r="M49" s="21">
        <f t="shared" si="2"/>
        <v>1416.9380000000006</v>
      </c>
    </row>
    <row r="50" spans="2:13" x14ac:dyDescent="0.25">
      <c r="B50" s="2">
        <v>50720</v>
      </c>
      <c r="C50" s="2">
        <v>52301</v>
      </c>
      <c r="D50" s="15">
        <v>22.11</v>
      </c>
      <c r="E50" s="15">
        <v>29.700000000000003</v>
      </c>
      <c r="F50" s="15">
        <v>40.230000000000004</v>
      </c>
      <c r="G50" s="15">
        <v>26.82</v>
      </c>
      <c r="H50" s="22">
        <f>SUM(D$5:D50)</f>
        <v>1254.2300000000005</v>
      </c>
      <c r="I50" s="22">
        <f>SUM(E$5:E50)</f>
        <v>1021.03</v>
      </c>
      <c r="J50" s="22">
        <f>SUM(F$5:F50)</f>
        <v>1081.0200000000002</v>
      </c>
      <c r="K50" s="22">
        <f>SUM(G$5:G50)</f>
        <v>1086.6499999999999</v>
      </c>
      <c r="L50" s="21">
        <f t="shared" si="1"/>
        <v>1066.0955000000004</v>
      </c>
      <c r="M50" s="21">
        <f t="shared" si="2"/>
        <v>1442.3645000000004</v>
      </c>
    </row>
    <row r="51" spans="2:13" x14ac:dyDescent="0.25">
      <c r="B51" s="2">
        <v>52301</v>
      </c>
      <c r="C51" s="2">
        <v>52310</v>
      </c>
      <c r="D51" s="15">
        <v>8.83</v>
      </c>
      <c r="E51" s="15">
        <v>8.86</v>
      </c>
      <c r="F51" s="15">
        <v>7.33</v>
      </c>
      <c r="G51" s="15">
        <v>6.2899999999999991</v>
      </c>
      <c r="H51" s="22">
        <f>SUM(D$5:D51)</f>
        <v>1263.0600000000004</v>
      </c>
      <c r="I51" s="22">
        <f>SUM(E$5:E51)</f>
        <v>1029.8899999999999</v>
      </c>
      <c r="J51" s="22">
        <f>SUM(F$5:F51)</f>
        <v>1088.3500000000001</v>
      </c>
      <c r="K51" s="22">
        <f>SUM(G$5:G51)</f>
        <v>1092.9399999999998</v>
      </c>
      <c r="L51" s="21">
        <f t="shared" si="1"/>
        <v>1073.6010000000003</v>
      </c>
      <c r="M51" s="21">
        <f t="shared" si="2"/>
        <v>1452.5190000000005</v>
      </c>
    </row>
    <row r="52" spans="2:13" x14ac:dyDescent="0.25">
      <c r="B52" s="2">
        <v>52310</v>
      </c>
      <c r="C52" s="2">
        <v>50805</v>
      </c>
      <c r="D52" s="15">
        <v>35.99</v>
      </c>
      <c r="E52" s="15">
        <v>35.47</v>
      </c>
      <c r="F52" s="15">
        <v>41.33</v>
      </c>
      <c r="G52" s="15">
        <v>21.98</v>
      </c>
      <c r="H52" s="22">
        <f>SUM(D$5:D52)</f>
        <v>1299.0500000000004</v>
      </c>
      <c r="I52" s="22">
        <f>SUM(E$5:E52)</f>
        <v>1065.3599999999999</v>
      </c>
      <c r="J52" s="22">
        <f>SUM(F$5:F52)</f>
        <v>1129.68</v>
      </c>
      <c r="K52" s="22">
        <f>SUM(G$5:G52)</f>
        <v>1114.9199999999998</v>
      </c>
      <c r="L52" s="21">
        <f t="shared" si="1"/>
        <v>1104.1925000000003</v>
      </c>
      <c r="M52" s="21">
        <f t="shared" si="2"/>
        <v>1493.9075000000003</v>
      </c>
    </row>
    <row r="53" spans="2:13" x14ac:dyDescent="0.25">
      <c r="B53" s="2">
        <v>50805</v>
      </c>
      <c r="C53" s="2">
        <v>52949</v>
      </c>
      <c r="D53" s="15">
        <v>8.1</v>
      </c>
      <c r="E53" s="15">
        <v>7.33</v>
      </c>
      <c r="F53" s="15">
        <v>6.24</v>
      </c>
      <c r="G53" s="15">
        <v>6</v>
      </c>
      <c r="H53" s="22">
        <f>SUM(D$5:D53)</f>
        <v>1307.1500000000003</v>
      </c>
      <c r="I53" s="22">
        <f>SUM(E$5:E53)</f>
        <v>1072.6899999999998</v>
      </c>
      <c r="J53" s="22">
        <f>SUM(F$5:F53)</f>
        <v>1135.92</v>
      </c>
      <c r="K53" s="22">
        <f>SUM(G$5:G53)</f>
        <v>1120.9199999999998</v>
      </c>
      <c r="L53" s="21">
        <f t="shared" si="1"/>
        <v>1111.0775000000003</v>
      </c>
      <c r="M53" s="21">
        <f t="shared" si="2"/>
        <v>1503.2225000000003</v>
      </c>
    </row>
    <row r="54" spans="2:13" x14ac:dyDescent="0.25">
      <c r="B54" s="2">
        <v>52949</v>
      </c>
      <c r="C54" s="2">
        <v>53402</v>
      </c>
      <c r="D54" s="15">
        <v>9.9499999999999993</v>
      </c>
      <c r="E54" s="15">
        <v>10.69</v>
      </c>
      <c r="F54" s="15">
        <v>8.89</v>
      </c>
      <c r="G54" s="15">
        <v>12.62</v>
      </c>
      <c r="H54" s="22">
        <f>SUM(D$5:D54)</f>
        <v>1317.1000000000004</v>
      </c>
      <c r="I54" s="22">
        <f>SUM(E$5:E54)</f>
        <v>1083.3799999999999</v>
      </c>
      <c r="J54" s="22">
        <f>SUM(F$5:F54)</f>
        <v>1144.8100000000002</v>
      </c>
      <c r="K54" s="22">
        <f>SUM(G$5:G54)</f>
        <v>1133.5399999999997</v>
      </c>
      <c r="L54" s="21">
        <f t="shared" si="1"/>
        <v>1119.5350000000003</v>
      </c>
      <c r="M54" s="21">
        <f t="shared" si="2"/>
        <v>1514.6650000000002</v>
      </c>
    </row>
    <row r="55" spans="2:13" x14ac:dyDescent="0.25">
      <c r="B55" s="2">
        <v>53402</v>
      </c>
      <c r="C55" s="2">
        <v>50804</v>
      </c>
      <c r="D55" s="15">
        <v>8.33</v>
      </c>
      <c r="E55" s="15">
        <v>9.14</v>
      </c>
      <c r="F55" s="15">
        <v>8.58</v>
      </c>
      <c r="G55" s="15">
        <v>13.98</v>
      </c>
      <c r="H55" s="22">
        <f>SUM(D$5:D55)</f>
        <v>1325.4300000000003</v>
      </c>
      <c r="I55" s="22">
        <f>SUM(E$5:E55)</f>
        <v>1092.52</v>
      </c>
      <c r="J55" s="22">
        <f>SUM(F$5:F55)</f>
        <v>1153.3900000000001</v>
      </c>
      <c r="K55" s="22">
        <f>SUM(G$5:G55)</f>
        <v>1147.5199999999998</v>
      </c>
      <c r="L55" s="21">
        <f t="shared" si="1"/>
        <v>1126.6155000000001</v>
      </c>
      <c r="M55" s="21">
        <f t="shared" si="2"/>
        <v>1524.2445000000002</v>
      </c>
    </row>
    <row r="56" spans="2:13" x14ac:dyDescent="0.25">
      <c r="B56" s="2">
        <v>50804</v>
      </c>
      <c r="C56" s="2">
        <v>50803</v>
      </c>
      <c r="D56" s="15">
        <v>30.23</v>
      </c>
      <c r="E56" s="15">
        <v>18.96</v>
      </c>
      <c r="F56" s="15">
        <v>12.21</v>
      </c>
      <c r="G56" s="15">
        <v>16.09</v>
      </c>
      <c r="H56" s="22">
        <f>SUM(D$5:D56)</f>
        <v>1355.6600000000003</v>
      </c>
      <c r="I56" s="22">
        <f>SUM(E$5:E56)</f>
        <v>1111.48</v>
      </c>
      <c r="J56" s="22">
        <f>SUM(F$5:F56)</f>
        <v>1165.6000000000001</v>
      </c>
      <c r="K56" s="22">
        <f>SUM(G$5:G56)</f>
        <v>1163.6099999999997</v>
      </c>
      <c r="L56" s="21">
        <f t="shared" si="1"/>
        <v>1152.3110000000001</v>
      </c>
      <c r="M56" s="21">
        <f t="shared" si="2"/>
        <v>1559.0090000000002</v>
      </c>
    </row>
    <row r="57" spans="2:13" x14ac:dyDescent="0.25">
      <c r="B57" s="2">
        <v>50803</v>
      </c>
      <c r="C57" s="2">
        <v>50919</v>
      </c>
      <c r="D57" s="15">
        <v>29.770000000000003</v>
      </c>
      <c r="E57" s="15">
        <v>27.69</v>
      </c>
      <c r="F57" s="15">
        <v>28.349999999999998</v>
      </c>
      <c r="G57" s="15">
        <v>26.400000000000002</v>
      </c>
      <c r="H57" s="22">
        <f>SUM(D$5:D57)</f>
        <v>1385.4300000000003</v>
      </c>
      <c r="I57" s="22">
        <f>SUM(E$5:E57)</f>
        <v>1139.17</v>
      </c>
      <c r="J57" s="22">
        <f>SUM(F$5:F57)</f>
        <v>1193.95</v>
      </c>
      <c r="K57" s="22">
        <f>SUM(G$5:G57)</f>
        <v>1190.0099999999998</v>
      </c>
      <c r="L57" s="21">
        <f t="shared" si="1"/>
        <v>1177.6155000000001</v>
      </c>
      <c r="M57" s="21">
        <f t="shared" si="2"/>
        <v>1593.2445000000002</v>
      </c>
    </row>
    <row r="58" spans="2:13" x14ac:dyDescent="0.25">
      <c r="B58" s="2">
        <v>50919</v>
      </c>
      <c r="C58" s="2">
        <v>52251</v>
      </c>
      <c r="D58" s="15">
        <v>52.11</v>
      </c>
      <c r="E58" s="15">
        <v>14.97</v>
      </c>
      <c r="F58" s="15">
        <v>29.61</v>
      </c>
      <c r="G58" s="15">
        <v>29.840000000000003</v>
      </c>
      <c r="H58" s="22">
        <f>SUM(D$5:D58)</f>
        <v>1437.5400000000002</v>
      </c>
      <c r="I58" s="22">
        <f>SUM(E$5:E58)</f>
        <v>1154.1400000000001</v>
      </c>
      <c r="J58" s="22">
        <f>SUM(F$5:F58)</f>
        <v>1223.56</v>
      </c>
      <c r="K58" s="22">
        <f>SUM(G$5:G58)</f>
        <v>1219.8499999999997</v>
      </c>
      <c r="L58" s="21">
        <f t="shared" si="1"/>
        <v>1221.9090000000001</v>
      </c>
      <c r="M58" s="21">
        <f t="shared" si="2"/>
        <v>1653.171</v>
      </c>
    </row>
    <row r="59" spans="2:13" x14ac:dyDescent="0.25">
      <c r="H59" s="22"/>
      <c r="I59" s="22"/>
      <c r="J59" s="22"/>
      <c r="K59" s="22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:M59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16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1036.42</v>
      </c>
      <c r="I4" s="30">
        <f t="shared" ref="I4:K4" si="1">MAX(I5:I1000)</f>
        <v>992.63</v>
      </c>
      <c r="J4" s="30">
        <f t="shared" si="1"/>
        <v>1227.6599999999999</v>
      </c>
      <c r="K4" s="30">
        <f t="shared" si="1"/>
        <v>1147.8099999999997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52251</v>
      </c>
      <c r="C6" s="2">
        <v>50919</v>
      </c>
      <c r="D6" s="20">
        <v>23.25</v>
      </c>
      <c r="E6" s="20">
        <v>10.38</v>
      </c>
      <c r="F6" s="20">
        <v>13.96</v>
      </c>
      <c r="G6" s="20">
        <v>10.129999999999999</v>
      </c>
      <c r="H6" s="22">
        <f>SUM(D$5:D6)</f>
        <v>23.25</v>
      </c>
      <c r="I6" s="22">
        <f>SUM(E$5:E6)</f>
        <v>10.38</v>
      </c>
      <c r="J6" s="22">
        <f>SUM(F$5:F6)</f>
        <v>13.96</v>
      </c>
      <c r="K6" s="22">
        <f>SUM(G$5:G6)</f>
        <v>10.129999999999999</v>
      </c>
      <c r="L6" s="21">
        <f t="shared" ref="L6:L53" si="2">0.85*H6</f>
        <v>19.762499999999999</v>
      </c>
      <c r="M6" s="21">
        <f t="shared" ref="M6:M53" si="3">1.15*H6</f>
        <v>26.737499999999997</v>
      </c>
    </row>
    <row r="7" spans="2:13" ht="15.75" customHeight="1" x14ac:dyDescent="0.25">
      <c r="B7" s="2">
        <v>50919</v>
      </c>
      <c r="C7" s="2">
        <v>50803</v>
      </c>
      <c r="D7" s="20">
        <v>30.06</v>
      </c>
      <c r="E7" s="20">
        <v>32.369999999999997</v>
      </c>
      <c r="F7" s="20">
        <v>66.929999999999993</v>
      </c>
      <c r="G7" s="20">
        <v>25.82</v>
      </c>
      <c r="H7" s="22">
        <f>SUM(D$5:D7)</f>
        <v>53.31</v>
      </c>
      <c r="I7" s="22">
        <f>SUM(E$5:E7)</f>
        <v>42.75</v>
      </c>
      <c r="J7" s="22">
        <f>SUM(F$5:F7)</f>
        <v>80.889999999999986</v>
      </c>
      <c r="K7" s="22">
        <f>SUM(G$5:G7)</f>
        <v>35.950000000000003</v>
      </c>
      <c r="L7" s="21">
        <f t="shared" si="2"/>
        <v>45.313499999999998</v>
      </c>
      <c r="M7" s="21">
        <f t="shared" si="3"/>
        <v>61.3065</v>
      </c>
    </row>
    <row r="8" spans="2:13" x14ac:dyDescent="0.25">
      <c r="B8" s="2">
        <v>50803</v>
      </c>
      <c r="C8" s="2">
        <v>50804</v>
      </c>
      <c r="D8" s="20">
        <v>16.349999999999998</v>
      </c>
      <c r="E8" s="20">
        <v>14.469999999999999</v>
      </c>
      <c r="F8" s="20">
        <v>19</v>
      </c>
      <c r="G8" s="20">
        <v>14.69</v>
      </c>
      <c r="H8" s="22">
        <f>SUM(D$5:D8)</f>
        <v>69.66</v>
      </c>
      <c r="I8" s="22">
        <f>SUM(E$5:E8)</f>
        <v>57.22</v>
      </c>
      <c r="J8" s="22">
        <f>SUM(F$5:F8)</f>
        <v>99.889999999999986</v>
      </c>
      <c r="K8" s="22">
        <f>SUM(G$5:G8)</f>
        <v>50.64</v>
      </c>
      <c r="L8" s="21">
        <f t="shared" si="2"/>
        <v>59.210999999999999</v>
      </c>
      <c r="M8" s="21">
        <f t="shared" si="3"/>
        <v>80.108999999999995</v>
      </c>
    </row>
    <row r="9" spans="2:13" x14ac:dyDescent="0.25">
      <c r="B9" s="2">
        <v>50804</v>
      </c>
      <c r="C9" s="2">
        <v>53402</v>
      </c>
      <c r="D9" s="20">
        <v>5.98</v>
      </c>
      <c r="E9" s="20">
        <v>7.01</v>
      </c>
      <c r="F9" s="20">
        <v>12.23</v>
      </c>
      <c r="G9" s="20">
        <v>7.65</v>
      </c>
      <c r="H9" s="22">
        <f>SUM(D$5:D9)</f>
        <v>75.64</v>
      </c>
      <c r="I9" s="22">
        <f>SUM(E$5:E9)</f>
        <v>64.23</v>
      </c>
      <c r="J9" s="22">
        <f>SUM(F$5:F9)</f>
        <v>112.11999999999999</v>
      </c>
      <c r="K9" s="22">
        <f>SUM(G$5:G9)</f>
        <v>58.29</v>
      </c>
      <c r="L9" s="21">
        <f t="shared" si="2"/>
        <v>64.293999999999997</v>
      </c>
      <c r="M9" s="21">
        <f t="shared" si="3"/>
        <v>86.98599999999999</v>
      </c>
    </row>
    <row r="10" spans="2:13" x14ac:dyDescent="0.25">
      <c r="B10" s="15">
        <v>53402</v>
      </c>
      <c r="C10" s="2">
        <v>52949</v>
      </c>
      <c r="D10" s="20">
        <v>18.2</v>
      </c>
      <c r="E10" s="20">
        <v>8.34</v>
      </c>
      <c r="F10" s="20">
        <v>20.399999999999999</v>
      </c>
      <c r="G10" s="20">
        <v>8.19</v>
      </c>
      <c r="H10" s="22">
        <f>SUM(D$5:D10)</f>
        <v>93.84</v>
      </c>
      <c r="I10" s="22">
        <f>SUM(E$5:E10)</f>
        <v>72.570000000000007</v>
      </c>
      <c r="J10" s="22">
        <f>SUM(F$5:F10)</f>
        <v>132.51999999999998</v>
      </c>
      <c r="K10" s="22">
        <f>SUM(G$5:G10)</f>
        <v>66.48</v>
      </c>
      <c r="L10" s="21">
        <f t="shared" si="2"/>
        <v>79.763999999999996</v>
      </c>
      <c r="M10" s="21">
        <f t="shared" si="3"/>
        <v>107.916</v>
      </c>
    </row>
    <row r="11" spans="2:13" x14ac:dyDescent="0.25">
      <c r="B11" s="15">
        <v>52949</v>
      </c>
      <c r="C11" s="2">
        <v>50805</v>
      </c>
      <c r="D11" s="20">
        <v>12.78</v>
      </c>
      <c r="E11" s="20">
        <v>5.62</v>
      </c>
      <c r="F11" s="20">
        <v>8.7899999999999991</v>
      </c>
      <c r="G11" s="20">
        <v>6.82</v>
      </c>
      <c r="H11" s="22">
        <f>SUM(D$5:D11)</f>
        <v>106.62</v>
      </c>
      <c r="I11" s="22">
        <f>SUM(E$5:E11)</f>
        <v>78.190000000000012</v>
      </c>
      <c r="J11" s="22">
        <f>SUM(F$5:F11)</f>
        <v>141.30999999999997</v>
      </c>
      <c r="K11" s="22">
        <f>SUM(G$5:G11)</f>
        <v>73.300000000000011</v>
      </c>
      <c r="L11" s="21">
        <f t="shared" si="2"/>
        <v>90.626999999999995</v>
      </c>
      <c r="M11" s="21">
        <f t="shared" si="3"/>
        <v>122.613</v>
      </c>
    </row>
    <row r="12" spans="2:13" x14ac:dyDescent="0.25">
      <c r="B12" s="2">
        <v>50805</v>
      </c>
      <c r="C12" s="2">
        <v>52310</v>
      </c>
      <c r="D12" s="20">
        <v>53.17</v>
      </c>
      <c r="E12" s="20">
        <v>30.819999999999997</v>
      </c>
      <c r="F12" s="20">
        <v>36.660000000000004</v>
      </c>
      <c r="G12" s="20">
        <v>26.88</v>
      </c>
      <c r="H12" s="22">
        <f>SUM(D$5:D12)</f>
        <v>159.79000000000002</v>
      </c>
      <c r="I12" s="22">
        <f>SUM(E$5:E12)</f>
        <v>109.01</v>
      </c>
      <c r="J12" s="22">
        <f>SUM(F$5:F12)</f>
        <v>177.96999999999997</v>
      </c>
      <c r="K12" s="22">
        <f>SUM(G$5:G12)</f>
        <v>100.18</v>
      </c>
      <c r="L12" s="21">
        <f t="shared" si="2"/>
        <v>135.82150000000001</v>
      </c>
      <c r="M12" s="21">
        <f t="shared" si="3"/>
        <v>183.7585</v>
      </c>
    </row>
    <row r="13" spans="2:13" x14ac:dyDescent="0.25">
      <c r="B13" s="2">
        <v>52310</v>
      </c>
      <c r="C13" s="2">
        <v>52301</v>
      </c>
      <c r="D13" s="20">
        <v>12.74</v>
      </c>
      <c r="E13" s="20">
        <v>9.43</v>
      </c>
      <c r="F13" s="20">
        <v>10.780000000000001</v>
      </c>
      <c r="G13" s="20">
        <v>6.93</v>
      </c>
      <c r="H13" s="22">
        <f>SUM(D$5:D13)</f>
        <v>172.53000000000003</v>
      </c>
      <c r="I13" s="22">
        <f>SUM(E$5:E13)</f>
        <v>118.44</v>
      </c>
      <c r="J13" s="22">
        <f>SUM(F$5:F13)</f>
        <v>188.74999999999997</v>
      </c>
      <c r="K13" s="22">
        <f>SUM(G$5:G13)</f>
        <v>107.11000000000001</v>
      </c>
      <c r="L13" s="21">
        <f t="shared" si="2"/>
        <v>146.65050000000002</v>
      </c>
      <c r="M13" s="21">
        <f t="shared" si="3"/>
        <v>198.40950000000001</v>
      </c>
    </row>
    <row r="14" spans="2:13" x14ac:dyDescent="0.25">
      <c r="B14" s="2">
        <v>52301</v>
      </c>
      <c r="C14" s="2">
        <v>50924</v>
      </c>
      <c r="D14" s="20">
        <v>14.02</v>
      </c>
      <c r="E14" s="20">
        <v>14.03</v>
      </c>
      <c r="F14" s="20">
        <v>12.76</v>
      </c>
      <c r="G14" s="20">
        <v>16.309999999999999</v>
      </c>
      <c r="H14" s="22">
        <f>SUM(D$5:D14)</f>
        <v>186.55000000000004</v>
      </c>
      <c r="I14" s="22">
        <f>SUM(E$5:E14)</f>
        <v>132.47</v>
      </c>
      <c r="J14" s="22">
        <f>SUM(F$5:F14)</f>
        <v>201.50999999999996</v>
      </c>
      <c r="K14" s="22">
        <f>SUM(G$5:G14)</f>
        <v>123.42000000000002</v>
      </c>
      <c r="L14" s="21">
        <f t="shared" si="2"/>
        <v>158.56750000000002</v>
      </c>
      <c r="M14" s="21">
        <f t="shared" si="3"/>
        <v>214.53250000000003</v>
      </c>
    </row>
    <row r="15" spans="2:13" x14ac:dyDescent="0.25">
      <c r="B15" s="15">
        <v>50924</v>
      </c>
      <c r="C15" s="2">
        <v>52299</v>
      </c>
      <c r="D15" s="20">
        <v>10.92</v>
      </c>
      <c r="E15" s="20">
        <v>12.95</v>
      </c>
      <c r="F15" s="20">
        <v>16.93</v>
      </c>
      <c r="G15" s="20">
        <v>10.99</v>
      </c>
      <c r="H15" s="22">
        <f>SUM(D$5:D15)</f>
        <v>197.47000000000003</v>
      </c>
      <c r="I15" s="22">
        <f>SUM(E$5:E15)</f>
        <v>145.41999999999999</v>
      </c>
      <c r="J15" s="22">
        <f>SUM(F$5:F15)</f>
        <v>218.43999999999997</v>
      </c>
      <c r="K15" s="22">
        <f>SUM(G$5:G15)</f>
        <v>134.41000000000003</v>
      </c>
      <c r="L15" s="21">
        <f t="shared" si="2"/>
        <v>167.84950000000001</v>
      </c>
      <c r="M15" s="21">
        <f t="shared" si="3"/>
        <v>227.09050000000002</v>
      </c>
    </row>
    <row r="16" spans="2:13" x14ac:dyDescent="0.25">
      <c r="B16" s="15">
        <v>52299</v>
      </c>
      <c r="C16" s="2">
        <v>52300</v>
      </c>
      <c r="D16" s="20">
        <v>31.689999999999998</v>
      </c>
      <c r="E16" s="20">
        <v>42.78</v>
      </c>
      <c r="F16" s="20">
        <v>39.130000000000003</v>
      </c>
      <c r="G16" s="20">
        <v>39.42</v>
      </c>
      <c r="H16" s="22">
        <f>SUM(D$5:D16)</f>
        <v>229.16000000000003</v>
      </c>
      <c r="I16" s="22">
        <f>SUM(E$5:E16)</f>
        <v>188.2</v>
      </c>
      <c r="J16" s="22">
        <f>SUM(F$5:F16)</f>
        <v>257.57</v>
      </c>
      <c r="K16" s="22">
        <f>SUM(G$5:G16)</f>
        <v>173.83000000000004</v>
      </c>
      <c r="L16" s="21">
        <f t="shared" si="2"/>
        <v>194.78600000000003</v>
      </c>
      <c r="M16" s="21">
        <f t="shared" si="3"/>
        <v>263.53399999999999</v>
      </c>
    </row>
    <row r="17" spans="2:13" x14ac:dyDescent="0.25">
      <c r="B17" s="15">
        <v>52300</v>
      </c>
      <c r="C17" s="2">
        <v>52296</v>
      </c>
      <c r="D17" s="20">
        <v>29.65</v>
      </c>
      <c r="E17" s="20">
        <v>22.55</v>
      </c>
      <c r="F17" s="20">
        <v>24.68</v>
      </c>
      <c r="G17" s="20">
        <v>18.39</v>
      </c>
      <c r="H17" s="22">
        <f>SUM(D$5:D17)</f>
        <v>258.81</v>
      </c>
      <c r="I17" s="22">
        <f>SUM(E$5:E17)</f>
        <v>210.75</v>
      </c>
      <c r="J17" s="22">
        <f>SUM(F$5:F17)</f>
        <v>282.25</v>
      </c>
      <c r="K17" s="22">
        <f>SUM(G$5:G17)</f>
        <v>192.22000000000003</v>
      </c>
      <c r="L17" s="21">
        <f t="shared" si="2"/>
        <v>219.98849999999999</v>
      </c>
      <c r="M17" s="21">
        <f t="shared" si="3"/>
        <v>297.63149999999996</v>
      </c>
    </row>
    <row r="18" spans="2:13" x14ac:dyDescent="0.25">
      <c r="B18" s="2">
        <v>52296</v>
      </c>
      <c r="C18" s="2">
        <v>52231</v>
      </c>
      <c r="D18" s="20">
        <v>40.36</v>
      </c>
      <c r="E18" s="20">
        <v>34.700000000000003</v>
      </c>
      <c r="F18" s="20">
        <v>41.1</v>
      </c>
      <c r="G18" s="20">
        <v>40.64</v>
      </c>
      <c r="H18" s="22">
        <f>SUM(D$5:D18)</f>
        <v>299.17</v>
      </c>
      <c r="I18" s="22">
        <f>SUM(E$5:E18)</f>
        <v>245.45</v>
      </c>
      <c r="J18" s="22">
        <f>SUM(F$5:F18)</f>
        <v>323.35000000000002</v>
      </c>
      <c r="K18" s="22">
        <f>SUM(G$5:G18)</f>
        <v>232.86</v>
      </c>
      <c r="L18" s="21">
        <f t="shared" si="2"/>
        <v>254.2945</v>
      </c>
      <c r="M18" s="21">
        <f t="shared" si="3"/>
        <v>344.0455</v>
      </c>
    </row>
    <row r="19" spans="2:13" x14ac:dyDescent="0.25">
      <c r="B19" s="2">
        <v>52231</v>
      </c>
      <c r="C19" s="2">
        <v>52306</v>
      </c>
      <c r="D19" s="20">
        <v>14.33</v>
      </c>
      <c r="E19" s="20">
        <v>12.17</v>
      </c>
      <c r="F19" s="20">
        <v>13.53</v>
      </c>
      <c r="G19" s="20">
        <v>12.77</v>
      </c>
      <c r="H19" s="22">
        <f>SUM(D$5:D19)</f>
        <v>313.5</v>
      </c>
      <c r="I19" s="22">
        <f>SUM(E$5:E19)</f>
        <v>257.62</v>
      </c>
      <c r="J19" s="22">
        <f>SUM(F$5:F19)</f>
        <v>336.88</v>
      </c>
      <c r="K19" s="22">
        <f>SUM(G$5:G19)</f>
        <v>245.63000000000002</v>
      </c>
      <c r="L19" s="21">
        <f t="shared" si="2"/>
        <v>266.47499999999997</v>
      </c>
      <c r="M19" s="21">
        <f t="shared" si="3"/>
        <v>360.52499999999998</v>
      </c>
    </row>
    <row r="20" spans="2:13" x14ac:dyDescent="0.25">
      <c r="B20" s="2">
        <v>52306</v>
      </c>
      <c r="C20" s="2">
        <v>50801</v>
      </c>
      <c r="D20" s="20">
        <v>10.19</v>
      </c>
      <c r="E20" s="20">
        <v>9.9600000000000009</v>
      </c>
      <c r="F20" s="20">
        <v>17.52</v>
      </c>
      <c r="G20" s="20">
        <v>12.09</v>
      </c>
      <c r="H20" s="22">
        <f>SUM(D$5:D20)</f>
        <v>323.69</v>
      </c>
      <c r="I20" s="22">
        <f>SUM(E$5:E20)</f>
        <v>267.58</v>
      </c>
      <c r="J20" s="22">
        <f>SUM(F$5:F20)</f>
        <v>354.4</v>
      </c>
      <c r="K20" s="22">
        <f>SUM(G$5:G20)</f>
        <v>257.72000000000003</v>
      </c>
      <c r="L20" s="21">
        <f t="shared" si="2"/>
        <v>275.13650000000001</v>
      </c>
      <c r="M20" s="21">
        <f t="shared" si="3"/>
        <v>372.24349999999998</v>
      </c>
    </row>
    <row r="21" spans="2:13" x14ac:dyDescent="0.25">
      <c r="B21" s="15">
        <v>50801</v>
      </c>
      <c r="C21" s="2">
        <v>52294</v>
      </c>
      <c r="D21" s="20">
        <v>17.649999999999999</v>
      </c>
      <c r="E21" s="20">
        <v>12.54</v>
      </c>
      <c r="F21" s="20">
        <v>11.48</v>
      </c>
      <c r="G21" s="20">
        <v>9.58</v>
      </c>
      <c r="H21" s="22">
        <f>SUM(D$5:D21)</f>
        <v>341.34</v>
      </c>
      <c r="I21" s="22">
        <f>SUM(E$5:E21)</f>
        <v>280.12</v>
      </c>
      <c r="J21" s="22">
        <f>SUM(F$5:F21)</f>
        <v>365.88</v>
      </c>
      <c r="K21" s="22">
        <f>SUM(G$5:G21)</f>
        <v>267.3</v>
      </c>
      <c r="L21" s="21">
        <f t="shared" si="2"/>
        <v>290.13899999999995</v>
      </c>
      <c r="M21" s="21">
        <f t="shared" si="3"/>
        <v>392.54099999999994</v>
      </c>
    </row>
    <row r="22" spans="2:13" x14ac:dyDescent="0.25">
      <c r="B22" s="15">
        <v>52294</v>
      </c>
      <c r="C22" s="2">
        <v>50794</v>
      </c>
      <c r="D22" s="20">
        <v>39.96</v>
      </c>
      <c r="E22" s="20">
        <v>74.38</v>
      </c>
      <c r="F22" s="20">
        <v>74.180000000000007</v>
      </c>
      <c r="G22" s="20">
        <v>50.930000000000007</v>
      </c>
      <c r="H22" s="22">
        <f>SUM(D$5:D22)</f>
        <v>381.29999999999995</v>
      </c>
      <c r="I22" s="22">
        <f>SUM(E$5:E22)</f>
        <v>354.5</v>
      </c>
      <c r="J22" s="22">
        <f>SUM(F$5:F22)</f>
        <v>440.06</v>
      </c>
      <c r="K22" s="22">
        <f>SUM(G$5:G22)</f>
        <v>318.23</v>
      </c>
      <c r="L22" s="21">
        <f t="shared" si="2"/>
        <v>324.10499999999996</v>
      </c>
      <c r="M22" s="21">
        <f t="shared" si="3"/>
        <v>438.49499999999989</v>
      </c>
    </row>
    <row r="23" spans="2:13" x14ac:dyDescent="0.25">
      <c r="B23" s="15">
        <v>50794</v>
      </c>
      <c r="C23" s="2">
        <v>52305</v>
      </c>
      <c r="D23" s="20">
        <v>14.45</v>
      </c>
      <c r="E23" s="20">
        <v>24.93</v>
      </c>
      <c r="F23" s="20">
        <v>37.599999999999994</v>
      </c>
      <c r="G23" s="20">
        <v>17.059999999999999</v>
      </c>
      <c r="H23" s="22">
        <f>SUM(D$5:D23)</f>
        <v>395.74999999999994</v>
      </c>
      <c r="I23" s="22">
        <f>SUM(E$5:E23)</f>
        <v>379.43</v>
      </c>
      <c r="J23" s="22">
        <f>SUM(F$5:F23)</f>
        <v>477.65999999999997</v>
      </c>
      <c r="K23" s="22">
        <f>SUM(G$5:G23)</f>
        <v>335.29</v>
      </c>
      <c r="L23" s="21">
        <f t="shared" si="2"/>
        <v>336.38749999999993</v>
      </c>
      <c r="M23" s="21">
        <f t="shared" si="3"/>
        <v>455.1124999999999</v>
      </c>
    </row>
    <row r="24" spans="2:13" x14ac:dyDescent="0.25">
      <c r="B24" s="2">
        <v>52305</v>
      </c>
      <c r="C24" s="2">
        <v>50749</v>
      </c>
      <c r="D24" s="20">
        <v>4.72</v>
      </c>
      <c r="E24" s="20">
        <v>4.57</v>
      </c>
      <c r="F24" s="20">
        <v>5.41</v>
      </c>
      <c r="G24" s="20">
        <v>3.14</v>
      </c>
      <c r="H24" s="22">
        <f>SUM(D$5:D24)</f>
        <v>400.46999999999997</v>
      </c>
      <c r="I24" s="22">
        <f>SUM(E$5:E24)</f>
        <v>384</v>
      </c>
      <c r="J24" s="22">
        <f>SUM(F$5:F24)</f>
        <v>483.07</v>
      </c>
      <c r="K24" s="22">
        <f>SUM(G$5:G24)</f>
        <v>338.43</v>
      </c>
      <c r="L24" s="21">
        <f t="shared" si="2"/>
        <v>340.39949999999999</v>
      </c>
      <c r="M24" s="21">
        <f t="shared" si="3"/>
        <v>460.54049999999995</v>
      </c>
    </row>
    <row r="25" spans="2:13" x14ac:dyDescent="0.25">
      <c r="B25" s="2">
        <v>50749</v>
      </c>
      <c r="C25" s="2">
        <v>50746</v>
      </c>
      <c r="D25" s="20">
        <v>12.24</v>
      </c>
      <c r="E25" s="20">
        <v>13.780000000000001</v>
      </c>
      <c r="F25" s="20">
        <v>15.28</v>
      </c>
      <c r="G25" s="20">
        <v>14.68</v>
      </c>
      <c r="H25" s="22">
        <f>SUM(D$5:D25)</f>
        <v>412.71</v>
      </c>
      <c r="I25" s="22">
        <f>SUM(E$5:E25)</f>
        <v>397.78</v>
      </c>
      <c r="J25" s="22">
        <f>SUM(F$5:F25)</f>
        <v>498.34999999999997</v>
      </c>
      <c r="K25" s="22">
        <f>SUM(G$5:G25)</f>
        <v>353.11</v>
      </c>
      <c r="L25" s="21">
        <f t="shared" si="2"/>
        <v>350.80349999999999</v>
      </c>
      <c r="M25" s="21">
        <f t="shared" si="3"/>
        <v>474.61649999999992</v>
      </c>
    </row>
    <row r="26" spans="2:13" x14ac:dyDescent="0.25">
      <c r="B26" s="2">
        <v>50746</v>
      </c>
      <c r="C26" s="2">
        <v>50527</v>
      </c>
      <c r="D26" s="20">
        <v>9.14</v>
      </c>
      <c r="E26" s="20">
        <v>6.68</v>
      </c>
      <c r="F26" s="20">
        <v>9.4400000000000013</v>
      </c>
      <c r="G26" s="20">
        <v>7.7399999999999993</v>
      </c>
      <c r="H26" s="22">
        <f>SUM(D$5:D26)</f>
        <v>421.84999999999997</v>
      </c>
      <c r="I26" s="22">
        <f>SUM(E$5:E26)</f>
        <v>404.46</v>
      </c>
      <c r="J26" s="22">
        <f>SUM(F$5:F26)</f>
        <v>507.78999999999996</v>
      </c>
      <c r="K26" s="22">
        <f>SUM(G$5:G26)</f>
        <v>360.85</v>
      </c>
      <c r="L26" s="21">
        <f t="shared" si="2"/>
        <v>358.57249999999993</v>
      </c>
      <c r="M26" s="21">
        <f t="shared" si="3"/>
        <v>485.12749999999994</v>
      </c>
    </row>
    <row r="27" spans="2:13" x14ac:dyDescent="0.25">
      <c r="B27" s="15">
        <v>50527</v>
      </c>
      <c r="C27" s="2">
        <v>50958</v>
      </c>
      <c r="D27" s="20">
        <v>6.9399999999999995</v>
      </c>
      <c r="E27" s="20">
        <v>8.36</v>
      </c>
      <c r="F27" s="20">
        <v>9.4499999999999993</v>
      </c>
      <c r="G27" s="20">
        <v>9.06</v>
      </c>
      <c r="H27" s="22">
        <f>SUM(D$5:D27)</f>
        <v>428.78999999999996</v>
      </c>
      <c r="I27" s="22">
        <f>SUM(E$5:E27)</f>
        <v>412.82</v>
      </c>
      <c r="J27" s="22">
        <f>SUM(F$5:F27)</f>
        <v>517.24</v>
      </c>
      <c r="K27" s="22">
        <f>SUM(G$5:G27)</f>
        <v>369.91</v>
      </c>
      <c r="L27" s="21">
        <f t="shared" si="2"/>
        <v>364.47149999999993</v>
      </c>
      <c r="M27" s="21">
        <f t="shared" si="3"/>
        <v>493.10849999999994</v>
      </c>
    </row>
    <row r="28" spans="2:13" x14ac:dyDescent="0.25">
      <c r="B28" s="15">
        <v>50958</v>
      </c>
      <c r="C28" s="2">
        <v>50959</v>
      </c>
      <c r="D28" s="20">
        <v>28.13</v>
      </c>
      <c r="E28" s="20">
        <v>33.269999999999996</v>
      </c>
      <c r="F28" s="20">
        <v>40.669999999999995</v>
      </c>
      <c r="G28" s="20">
        <v>38.42</v>
      </c>
      <c r="H28" s="22">
        <f>SUM(D$5:D28)</f>
        <v>456.91999999999996</v>
      </c>
      <c r="I28" s="22">
        <f>SUM(E$5:E28)</f>
        <v>446.09</v>
      </c>
      <c r="J28" s="22">
        <f>SUM(F$5:F28)</f>
        <v>557.91</v>
      </c>
      <c r="K28" s="22">
        <f>SUM(G$5:G28)</f>
        <v>408.33000000000004</v>
      </c>
      <c r="L28" s="21">
        <f t="shared" si="2"/>
        <v>388.38199999999995</v>
      </c>
      <c r="M28" s="21">
        <f t="shared" si="3"/>
        <v>525.45799999999986</v>
      </c>
    </row>
    <row r="29" spans="2:13" x14ac:dyDescent="0.25">
      <c r="B29" s="15">
        <v>50959</v>
      </c>
      <c r="C29" s="2">
        <v>50745</v>
      </c>
      <c r="D29" s="15">
        <v>18.580000000000002</v>
      </c>
      <c r="E29" s="15">
        <v>15.709999999999997</v>
      </c>
      <c r="F29" s="15">
        <v>20.79</v>
      </c>
      <c r="G29" s="15">
        <v>21.51</v>
      </c>
      <c r="H29" s="22">
        <f>SUM(D$5:D29)</f>
        <v>475.49999999999994</v>
      </c>
      <c r="I29" s="22">
        <f>SUM(E$5:E29)</f>
        <v>461.79999999999995</v>
      </c>
      <c r="J29" s="22">
        <f>SUM(F$5:F29)</f>
        <v>578.69999999999993</v>
      </c>
      <c r="K29" s="22">
        <f>SUM(G$5:G29)</f>
        <v>429.84000000000003</v>
      </c>
      <c r="L29" s="21">
        <f t="shared" si="2"/>
        <v>404.17499999999995</v>
      </c>
      <c r="M29" s="21">
        <f t="shared" si="3"/>
        <v>546.82499999999993</v>
      </c>
    </row>
    <row r="30" spans="2:13" x14ac:dyDescent="0.25">
      <c r="B30" s="2">
        <v>50745</v>
      </c>
      <c r="C30" s="2">
        <v>50744</v>
      </c>
      <c r="D30" s="15">
        <v>17.8</v>
      </c>
      <c r="E30" s="15">
        <v>11.969999999999999</v>
      </c>
      <c r="F30" s="15">
        <v>18.78</v>
      </c>
      <c r="G30" s="15">
        <v>17.740000000000002</v>
      </c>
      <c r="H30" s="22">
        <f>SUM(D$5:D30)</f>
        <v>493.29999999999995</v>
      </c>
      <c r="I30" s="22">
        <f>SUM(E$5:E30)</f>
        <v>473.77</v>
      </c>
      <c r="J30" s="22">
        <f>SUM(F$5:F30)</f>
        <v>597.4799999999999</v>
      </c>
      <c r="K30" s="22">
        <f>SUM(G$5:G30)</f>
        <v>447.58000000000004</v>
      </c>
      <c r="L30" s="21">
        <f t="shared" si="2"/>
        <v>419.30499999999995</v>
      </c>
      <c r="M30" s="21">
        <f t="shared" si="3"/>
        <v>567.29499999999996</v>
      </c>
    </row>
    <row r="31" spans="2:13" x14ac:dyDescent="0.25">
      <c r="B31" s="2">
        <v>50744</v>
      </c>
      <c r="C31" s="2">
        <v>52603</v>
      </c>
      <c r="D31" s="15">
        <v>33.75</v>
      </c>
      <c r="E31" s="15">
        <v>21.81</v>
      </c>
      <c r="F31" s="15">
        <v>32.85</v>
      </c>
      <c r="G31" s="15">
        <v>32.19</v>
      </c>
      <c r="H31" s="22">
        <f>SUM(D$5:D31)</f>
        <v>527.04999999999995</v>
      </c>
      <c r="I31" s="22">
        <f>SUM(E$5:E31)</f>
        <v>495.58</v>
      </c>
      <c r="J31" s="22">
        <f>SUM(F$5:F31)</f>
        <v>630.32999999999993</v>
      </c>
      <c r="K31" s="22">
        <f>SUM(G$5:G31)</f>
        <v>479.77000000000004</v>
      </c>
      <c r="L31" s="21">
        <f t="shared" si="2"/>
        <v>447.99249999999995</v>
      </c>
      <c r="M31" s="21">
        <f t="shared" si="3"/>
        <v>606.10749999999985</v>
      </c>
    </row>
    <row r="32" spans="2:13" x14ac:dyDescent="0.25">
      <c r="B32" s="2">
        <v>52603</v>
      </c>
      <c r="C32" s="2">
        <v>50965</v>
      </c>
      <c r="D32" s="15">
        <v>33</v>
      </c>
      <c r="E32" s="15">
        <v>26.09</v>
      </c>
      <c r="F32" s="15">
        <v>26.88</v>
      </c>
      <c r="G32" s="15">
        <v>32.11</v>
      </c>
      <c r="H32" s="22">
        <f>SUM(D$5:D32)</f>
        <v>560.04999999999995</v>
      </c>
      <c r="I32" s="22">
        <f>SUM(E$5:E32)</f>
        <v>521.66999999999996</v>
      </c>
      <c r="J32" s="22">
        <f>SUM(F$5:F32)</f>
        <v>657.20999999999992</v>
      </c>
      <c r="K32" s="22">
        <f>SUM(G$5:G32)</f>
        <v>511.88000000000005</v>
      </c>
      <c r="L32" s="21">
        <f t="shared" si="2"/>
        <v>476.04249999999996</v>
      </c>
      <c r="M32" s="21">
        <f t="shared" si="3"/>
        <v>644.05749999999989</v>
      </c>
    </row>
    <row r="33" spans="2:13" x14ac:dyDescent="0.25">
      <c r="B33" s="15">
        <v>50965</v>
      </c>
      <c r="C33" s="2">
        <v>50964</v>
      </c>
      <c r="D33" s="15">
        <v>1.45</v>
      </c>
      <c r="E33" s="15">
        <v>1.86</v>
      </c>
      <c r="F33" s="15">
        <v>1.9</v>
      </c>
      <c r="G33" s="15">
        <v>1.78</v>
      </c>
      <c r="H33" s="22">
        <f>SUM(D$5:D33)</f>
        <v>561.5</v>
      </c>
      <c r="I33" s="22">
        <f>SUM(E$5:E33)</f>
        <v>523.53</v>
      </c>
      <c r="J33" s="22">
        <f>SUM(F$5:F33)</f>
        <v>659.1099999999999</v>
      </c>
      <c r="K33" s="22">
        <f>SUM(G$5:G33)</f>
        <v>513.66000000000008</v>
      </c>
      <c r="L33" s="21">
        <f t="shared" si="2"/>
        <v>477.27499999999998</v>
      </c>
      <c r="M33" s="21">
        <f t="shared" si="3"/>
        <v>645.72499999999991</v>
      </c>
    </row>
    <row r="34" spans="2:13" x14ac:dyDescent="0.25">
      <c r="B34" s="2">
        <v>50964</v>
      </c>
      <c r="C34" s="2">
        <v>50751</v>
      </c>
      <c r="D34" s="15">
        <v>4.1500000000000004</v>
      </c>
      <c r="E34" s="15">
        <v>4.83</v>
      </c>
      <c r="F34" s="15">
        <v>5.4</v>
      </c>
      <c r="G34" s="15">
        <v>5.25</v>
      </c>
      <c r="H34" s="22">
        <f>SUM(D$5:D34)</f>
        <v>565.65</v>
      </c>
      <c r="I34" s="22">
        <f>SUM(E$5:E34)</f>
        <v>528.36</v>
      </c>
      <c r="J34" s="22">
        <f>SUM(F$5:F34)</f>
        <v>664.50999999999988</v>
      </c>
      <c r="K34" s="22">
        <f>SUM(G$5:G34)</f>
        <v>518.91000000000008</v>
      </c>
      <c r="L34" s="21">
        <f t="shared" si="2"/>
        <v>480.80249999999995</v>
      </c>
      <c r="M34" s="21">
        <f t="shared" si="3"/>
        <v>650.49749999999995</v>
      </c>
    </row>
    <row r="35" spans="2:13" x14ac:dyDescent="0.25">
      <c r="B35" s="2">
        <v>50751</v>
      </c>
      <c r="C35" s="2">
        <v>50114</v>
      </c>
      <c r="D35" s="15">
        <v>3.01</v>
      </c>
      <c r="E35" s="15">
        <v>3.6399999999999997</v>
      </c>
      <c r="F35" s="15">
        <v>4.5299999999999994</v>
      </c>
      <c r="G35" s="15">
        <v>4.3</v>
      </c>
      <c r="H35" s="22">
        <f>SUM(D$5:D35)</f>
        <v>568.66</v>
      </c>
      <c r="I35" s="22">
        <f>SUM(E$5:E35)</f>
        <v>532</v>
      </c>
      <c r="J35" s="22">
        <f>SUM(F$5:F35)</f>
        <v>669.03999999999985</v>
      </c>
      <c r="K35" s="22">
        <f>SUM(G$5:G35)</f>
        <v>523.21</v>
      </c>
      <c r="L35" s="21">
        <f t="shared" si="2"/>
        <v>483.36099999999993</v>
      </c>
      <c r="M35" s="21">
        <f t="shared" si="3"/>
        <v>653.95899999999995</v>
      </c>
    </row>
    <row r="36" spans="2:13" x14ac:dyDescent="0.25">
      <c r="B36" s="2">
        <v>50114</v>
      </c>
      <c r="C36" s="2">
        <v>52771</v>
      </c>
      <c r="D36" s="15">
        <v>1.87</v>
      </c>
      <c r="E36" s="15">
        <v>2.29</v>
      </c>
      <c r="F36" s="15">
        <v>2.4500000000000002</v>
      </c>
      <c r="G36" s="15">
        <v>2.81</v>
      </c>
      <c r="H36" s="22">
        <f>SUM(D$5:D36)</f>
        <v>570.53</v>
      </c>
      <c r="I36" s="22">
        <f>SUM(E$5:E36)</f>
        <v>534.29</v>
      </c>
      <c r="J36" s="22">
        <f>SUM(F$5:F36)</f>
        <v>671.4899999999999</v>
      </c>
      <c r="K36" s="22">
        <f>SUM(G$5:G36)</f>
        <v>526.02</v>
      </c>
      <c r="L36" s="21">
        <f t="shared" si="2"/>
        <v>484.95049999999998</v>
      </c>
      <c r="M36" s="21">
        <f t="shared" si="3"/>
        <v>656.10949999999991</v>
      </c>
    </row>
    <row r="37" spans="2:13" x14ac:dyDescent="0.25">
      <c r="B37" s="2">
        <v>52771</v>
      </c>
      <c r="C37" s="2">
        <v>50753</v>
      </c>
      <c r="D37" s="15">
        <v>66.849999999999994</v>
      </c>
      <c r="E37" s="15">
        <v>26.94</v>
      </c>
      <c r="F37" s="15">
        <v>25.380000000000003</v>
      </c>
      <c r="G37" s="15">
        <v>41.27</v>
      </c>
      <c r="H37" s="22">
        <f>SUM(D$5:D37)</f>
        <v>637.38</v>
      </c>
      <c r="I37" s="22">
        <f>SUM(E$5:E37)</f>
        <v>561.23</v>
      </c>
      <c r="J37" s="22">
        <f>SUM(F$5:F37)</f>
        <v>696.86999999999989</v>
      </c>
      <c r="K37" s="22">
        <f>SUM(G$5:G37)</f>
        <v>567.29</v>
      </c>
      <c r="L37" s="21">
        <f t="shared" si="2"/>
        <v>541.77300000000002</v>
      </c>
      <c r="M37" s="21">
        <f t="shared" si="3"/>
        <v>732.98699999999997</v>
      </c>
    </row>
    <row r="38" spans="2:13" x14ac:dyDescent="0.25">
      <c r="B38" s="2">
        <v>50753</v>
      </c>
      <c r="C38" s="2">
        <v>50570</v>
      </c>
      <c r="D38" s="15">
        <v>47.31</v>
      </c>
      <c r="E38" s="15">
        <v>57.69</v>
      </c>
      <c r="F38" s="15">
        <v>72.23</v>
      </c>
      <c r="G38" s="15">
        <v>75.27</v>
      </c>
      <c r="H38" s="22">
        <f>SUM(D$5:D38)</f>
        <v>684.69</v>
      </c>
      <c r="I38" s="22">
        <f>SUM(E$5:E38)</f>
        <v>618.92000000000007</v>
      </c>
      <c r="J38" s="22">
        <f>SUM(F$5:F38)</f>
        <v>769.09999999999991</v>
      </c>
      <c r="K38" s="22">
        <f>SUM(G$5:G38)</f>
        <v>642.55999999999995</v>
      </c>
      <c r="L38" s="21">
        <f t="shared" si="2"/>
        <v>581.98649999999998</v>
      </c>
      <c r="M38" s="21">
        <f t="shared" si="3"/>
        <v>787.39350000000002</v>
      </c>
    </row>
    <row r="39" spans="2:13" x14ac:dyDescent="0.25">
      <c r="B39" s="2">
        <v>50570</v>
      </c>
      <c r="C39" s="2">
        <v>50569</v>
      </c>
      <c r="D39" s="15">
        <v>12.89</v>
      </c>
      <c r="E39" s="15">
        <v>16.18</v>
      </c>
      <c r="F39" s="15">
        <v>20.28</v>
      </c>
      <c r="G39" s="15">
        <v>15.43</v>
      </c>
      <c r="H39" s="22">
        <f>SUM(D$5:D39)</f>
        <v>697.58</v>
      </c>
      <c r="I39" s="22">
        <f>SUM(E$5:E39)</f>
        <v>635.1</v>
      </c>
      <c r="J39" s="22">
        <f>SUM(F$5:F39)</f>
        <v>789.37999999999988</v>
      </c>
      <c r="K39" s="22">
        <f>SUM(G$5:G39)</f>
        <v>657.9899999999999</v>
      </c>
      <c r="L39" s="21">
        <f t="shared" si="2"/>
        <v>592.94299999999998</v>
      </c>
      <c r="M39" s="21">
        <f t="shared" si="3"/>
        <v>802.21699999999998</v>
      </c>
    </row>
    <row r="40" spans="2:13" x14ac:dyDescent="0.25">
      <c r="B40" s="2">
        <v>50569</v>
      </c>
      <c r="C40" s="2">
        <v>50568</v>
      </c>
      <c r="D40" s="15">
        <v>2.48</v>
      </c>
      <c r="E40" s="15">
        <v>2.44</v>
      </c>
      <c r="F40" s="15">
        <v>2.98</v>
      </c>
      <c r="G40" s="15">
        <v>2.2599999999999998</v>
      </c>
      <c r="H40" s="22">
        <f>SUM(D$5:D40)</f>
        <v>700.06000000000006</v>
      </c>
      <c r="I40" s="22">
        <f>SUM(E$5:E40)</f>
        <v>637.54000000000008</v>
      </c>
      <c r="J40" s="22">
        <f>SUM(F$5:F40)</f>
        <v>792.3599999999999</v>
      </c>
      <c r="K40" s="22">
        <f>SUM(G$5:G40)</f>
        <v>660.24999999999989</v>
      </c>
      <c r="L40" s="21">
        <f t="shared" si="2"/>
        <v>595.05100000000004</v>
      </c>
      <c r="M40" s="21">
        <f t="shared" si="3"/>
        <v>805.06899999999996</v>
      </c>
    </row>
    <row r="41" spans="2:13" x14ac:dyDescent="0.25">
      <c r="B41" s="2">
        <v>50568</v>
      </c>
      <c r="C41" s="2">
        <v>50582</v>
      </c>
      <c r="D41" s="15">
        <v>0</v>
      </c>
      <c r="E41" s="15">
        <v>0</v>
      </c>
      <c r="F41" s="15">
        <v>0</v>
      </c>
      <c r="G41" s="15">
        <v>0</v>
      </c>
      <c r="H41" s="22">
        <f>SUM(D$5:D41)</f>
        <v>700.06000000000006</v>
      </c>
      <c r="I41" s="22">
        <f>SUM(E$5:E41)</f>
        <v>637.54000000000008</v>
      </c>
      <c r="J41" s="22">
        <f>SUM(F$5:F41)</f>
        <v>792.3599999999999</v>
      </c>
      <c r="K41" s="22">
        <f>SUM(G$5:G41)</f>
        <v>660.24999999999989</v>
      </c>
      <c r="L41" s="21">
        <f t="shared" si="2"/>
        <v>595.05100000000004</v>
      </c>
      <c r="M41" s="21">
        <f t="shared" si="3"/>
        <v>805.06899999999996</v>
      </c>
    </row>
    <row r="42" spans="2:13" x14ac:dyDescent="0.25">
      <c r="B42" s="2">
        <v>50582</v>
      </c>
      <c r="C42" s="2">
        <v>50572</v>
      </c>
      <c r="D42" s="15">
        <v>29.64</v>
      </c>
      <c r="E42" s="15">
        <v>26.84</v>
      </c>
      <c r="F42" s="15">
        <v>45.46</v>
      </c>
      <c r="G42" s="15">
        <v>45.33</v>
      </c>
      <c r="H42" s="22">
        <f>SUM(D$5:D42)</f>
        <v>729.7</v>
      </c>
      <c r="I42" s="22">
        <f>SUM(E$5:E42)</f>
        <v>664.38000000000011</v>
      </c>
      <c r="J42" s="22">
        <f>SUM(F$5:F42)</f>
        <v>837.81999999999994</v>
      </c>
      <c r="K42" s="22">
        <f>SUM(G$5:G42)</f>
        <v>705.57999999999993</v>
      </c>
      <c r="L42" s="21">
        <f t="shared" si="2"/>
        <v>620.245</v>
      </c>
      <c r="M42" s="21">
        <f t="shared" si="3"/>
        <v>839.15499999999997</v>
      </c>
    </row>
    <row r="43" spans="2:13" x14ac:dyDescent="0.25">
      <c r="B43" s="2">
        <v>50572</v>
      </c>
      <c r="C43" s="2">
        <v>50571</v>
      </c>
      <c r="D43" s="15">
        <v>24.119999999999997</v>
      </c>
      <c r="E43" s="15">
        <v>26.15</v>
      </c>
      <c r="F43" s="15">
        <v>45.44</v>
      </c>
      <c r="G43" s="15">
        <v>68.650000000000006</v>
      </c>
      <c r="H43" s="22">
        <f>SUM(D$5:D43)</f>
        <v>753.82</v>
      </c>
      <c r="I43" s="22">
        <f>SUM(E$5:E43)</f>
        <v>690.53000000000009</v>
      </c>
      <c r="J43" s="22">
        <f>SUM(F$5:F43)</f>
        <v>883.26</v>
      </c>
      <c r="K43" s="22">
        <f>SUM(G$5:G43)</f>
        <v>774.2299999999999</v>
      </c>
      <c r="L43" s="21">
        <f t="shared" si="2"/>
        <v>640.74700000000007</v>
      </c>
      <c r="M43" s="21">
        <f t="shared" si="3"/>
        <v>866.89300000000003</v>
      </c>
    </row>
    <row r="44" spans="2:13" x14ac:dyDescent="0.25">
      <c r="B44" s="2">
        <v>50571</v>
      </c>
      <c r="C44" s="2">
        <v>52248</v>
      </c>
      <c r="D44" s="15">
        <v>9.74</v>
      </c>
      <c r="E44" s="15">
        <v>10.48</v>
      </c>
      <c r="F44" s="15">
        <v>20.72</v>
      </c>
      <c r="G44" s="15">
        <v>25.779999999999998</v>
      </c>
      <c r="H44" s="22">
        <f>SUM(D$5:D44)</f>
        <v>763.56000000000006</v>
      </c>
      <c r="I44" s="22">
        <f>SUM(E$5:E44)</f>
        <v>701.0100000000001</v>
      </c>
      <c r="J44" s="22">
        <f>SUM(F$5:F44)</f>
        <v>903.98</v>
      </c>
      <c r="K44" s="22">
        <f>SUM(G$5:G44)</f>
        <v>800.00999999999988</v>
      </c>
      <c r="L44" s="21">
        <f t="shared" si="2"/>
        <v>649.02600000000007</v>
      </c>
      <c r="M44" s="21">
        <f t="shared" si="3"/>
        <v>878.09400000000005</v>
      </c>
    </row>
    <row r="45" spans="2:13" x14ac:dyDescent="0.25">
      <c r="B45" s="2">
        <v>52248</v>
      </c>
      <c r="C45" s="2">
        <v>52707</v>
      </c>
      <c r="D45" s="15">
        <v>67.680000000000007</v>
      </c>
      <c r="E45" s="15">
        <v>81.69</v>
      </c>
      <c r="F45" s="15">
        <v>125.62</v>
      </c>
      <c r="G45" s="15">
        <v>145.67999999999998</v>
      </c>
      <c r="H45" s="22">
        <f>SUM(D$5:D45)</f>
        <v>831.24</v>
      </c>
      <c r="I45" s="22">
        <f>SUM(E$5:E45)</f>
        <v>782.7</v>
      </c>
      <c r="J45" s="22">
        <f>SUM(F$5:F45)</f>
        <v>1029.5999999999999</v>
      </c>
      <c r="K45" s="22">
        <f>SUM(G$5:G45)</f>
        <v>945.68999999999983</v>
      </c>
      <c r="L45" s="21">
        <f t="shared" si="2"/>
        <v>706.55399999999997</v>
      </c>
      <c r="M45" s="21">
        <f t="shared" si="3"/>
        <v>955.92599999999993</v>
      </c>
    </row>
    <row r="46" spans="2:13" x14ac:dyDescent="0.25">
      <c r="B46" s="2">
        <v>52707</v>
      </c>
      <c r="C46" s="2">
        <v>52705</v>
      </c>
      <c r="D46" s="15">
        <v>17.739999999999998</v>
      </c>
      <c r="E46" s="15">
        <v>20.630000000000003</v>
      </c>
      <c r="F46" s="15">
        <v>17.77</v>
      </c>
      <c r="G46" s="15">
        <v>13.7</v>
      </c>
      <c r="H46" s="22">
        <f>SUM(D$5:D46)</f>
        <v>848.98</v>
      </c>
      <c r="I46" s="22">
        <f>SUM(E$5:E46)</f>
        <v>803.33</v>
      </c>
      <c r="J46" s="22">
        <f>SUM(F$5:F46)</f>
        <v>1047.3699999999999</v>
      </c>
      <c r="K46" s="22">
        <f>SUM(G$5:G46)</f>
        <v>959.38999999999987</v>
      </c>
      <c r="L46" s="21">
        <f t="shared" si="2"/>
        <v>721.63300000000004</v>
      </c>
      <c r="M46" s="21">
        <f t="shared" si="3"/>
        <v>976.327</v>
      </c>
    </row>
    <row r="47" spans="2:13" x14ac:dyDescent="0.25">
      <c r="B47" s="2">
        <v>52705</v>
      </c>
      <c r="C47" s="2">
        <v>52704</v>
      </c>
      <c r="D47" s="15">
        <v>14.73</v>
      </c>
      <c r="E47" s="15">
        <v>18.189999999999998</v>
      </c>
      <c r="F47" s="15">
        <v>19.53</v>
      </c>
      <c r="G47" s="15">
        <v>16.27</v>
      </c>
      <c r="H47" s="22">
        <f>SUM(D$5:D47)</f>
        <v>863.71</v>
      </c>
      <c r="I47" s="22">
        <f>SUM(E$5:E47)</f>
        <v>821.52</v>
      </c>
      <c r="J47" s="22">
        <f>SUM(F$5:F47)</f>
        <v>1066.8999999999999</v>
      </c>
      <c r="K47" s="22">
        <f>SUM(G$5:G47)</f>
        <v>975.65999999999985</v>
      </c>
      <c r="L47" s="21">
        <f t="shared" si="2"/>
        <v>734.15350000000001</v>
      </c>
      <c r="M47" s="21">
        <f t="shared" si="3"/>
        <v>993.26649999999995</v>
      </c>
    </row>
    <row r="48" spans="2:13" x14ac:dyDescent="0.25">
      <c r="B48" s="2">
        <v>52704</v>
      </c>
      <c r="C48" s="2">
        <v>52683</v>
      </c>
      <c r="D48" s="15">
        <v>15.02</v>
      </c>
      <c r="E48" s="15">
        <v>16.21</v>
      </c>
      <c r="F48" s="15">
        <v>17.11</v>
      </c>
      <c r="G48" s="15">
        <v>10.130000000000001</v>
      </c>
      <c r="H48" s="22">
        <f>SUM(D$5:D48)</f>
        <v>878.73</v>
      </c>
      <c r="I48" s="22">
        <f>SUM(E$5:E48)</f>
        <v>837.73</v>
      </c>
      <c r="J48" s="22">
        <f>SUM(F$5:F48)</f>
        <v>1084.0099999999998</v>
      </c>
      <c r="K48" s="22">
        <f>SUM(G$5:G48)</f>
        <v>985.78999999999985</v>
      </c>
      <c r="L48" s="21">
        <f t="shared" si="2"/>
        <v>746.92049999999995</v>
      </c>
      <c r="M48" s="21">
        <f t="shared" si="3"/>
        <v>1010.5395</v>
      </c>
    </row>
    <row r="49" spans="2:13" x14ac:dyDescent="0.25">
      <c r="B49" s="2">
        <v>52683</v>
      </c>
      <c r="C49" s="2">
        <v>50507</v>
      </c>
      <c r="D49" s="15">
        <v>21.84</v>
      </c>
      <c r="E49" s="15">
        <v>24.85</v>
      </c>
      <c r="F49" s="15">
        <v>25.049999999999997</v>
      </c>
      <c r="G49" s="15">
        <v>25.51</v>
      </c>
      <c r="H49" s="22">
        <f>SUM(D$5:D49)</f>
        <v>900.57</v>
      </c>
      <c r="I49" s="22">
        <f>SUM(E$5:E49)</f>
        <v>862.58</v>
      </c>
      <c r="J49" s="22">
        <f>SUM(F$5:F49)</f>
        <v>1109.0599999999997</v>
      </c>
      <c r="K49" s="22">
        <f>SUM(G$5:G49)</f>
        <v>1011.2999999999998</v>
      </c>
      <c r="L49" s="21">
        <f t="shared" si="2"/>
        <v>765.48450000000003</v>
      </c>
      <c r="M49" s="21">
        <f t="shared" si="3"/>
        <v>1035.6555000000001</v>
      </c>
    </row>
    <row r="50" spans="2:13" x14ac:dyDescent="0.25">
      <c r="B50" s="2">
        <v>50507</v>
      </c>
      <c r="C50" s="2">
        <v>50836</v>
      </c>
      <c r="D50" s="15">
        <v>4.82</v>
      </c>
      <c r="E50" s="15">
        <v>5.3100000000000005</v>
      </c>
      <c r="F50" s="15">
        <v>4.99</v>
      </c>
      <c r="G50" s="15">
        <v>7.77</v>
      </c>
      <c r="H50" s="22">
        <f>SUM(D$5:D50)</f>
        <v>905.3900000000001</v>
      </c>
      <c r="I50" s="22">
        <f>SUM(E$5:E50)</f>
        <v>867.89</v>
      </c>
      <c r="J50" s="22">
        <f>SUM(F$5:F50)</f>
        <v>1114.0499999999997</v>
      </c>
      <c r="K50" s="22">
        <f>SUM(G$5:G50)</f>
        <v>1019.0699999999998</v>
      </c>
      <c r="L50" s="21">
        <f t="shared" si="2"/>
        <v>769.58150000000012</v>
      </c>
      <c r="M50" s="21">
        <f t="shared" si="3"/>
        <v>1041.1985</v>
      </c>
    </row>
    <row r="51" spans="2:13" x14ac:dyDescent="0.25">
      <c r="B51" s="2">
        <v>50836</v>
      </c>
      <c r="C51" s="2">
        <v>50501</v>
      </c>
      <c r="D51" s="15">
        <v>60.429999999999993</v>
      </c>
      <c r="E51" s="15">
        <v>55.38000000000001</v>
      </c>
      <c r="F51" s="15">
        <v>52.39</v>
      </c>
      <c r="G51" s="15">
        <v>59.519999999999982</v>
      </c>
      <c r="H51" s="22">
        <f>SUM(D$5:D51)</f>
        <v>965.82</v>
      </c>
      <c r="I51" s="22">
        <f>SUM(E$5:E51)</f>
        <v>923.27</v>
      </c>
      <c r="J51" s="22">
        <f>SUM(F$5:F51)</f>
        <v>1166.4399999999998</v>
      </c>
      <c r="K51" s="22">
        <f>SUM(G$5:G51)</f>
        <v>1078.5899999999997</v>
      </c>
      <c r="L51" s="21">
        <f t="shared" si="2"/>
        <v>820.947</v>
      </c>
      <c r="M51" s="21">
        <f t="shared" si="3"/>
        <v>1110.693</v>
      </c>
    </row>
    <row r="52" spans="2:13" x14ac:dyDescent="0.25">
      <c r="B52" s="2">
        <v>50501</v>
      </c>
      <c r="C52" s="2">
        <v>52123</v>
      </c>
      <c r="D52" s="15">
        <v>36.15</v>
      </c>
      <c r="E52" s="15">
        <v>39.24</v>
      </c>
      <c r="F52" s="15">
        <v>36.170000000000009</v>
      </c>
      <c r="G52" s="15">
        <v>37.72</v>
      </c>
      <c r="H52" s="22">
        <f>SUM(D$5:D52)</f>
        <v>1001.97</v>
      </c>
      <c r="I52" s="22">
        <f>SUM(E$5:E52)</f>
        <v>962.51</v>
      </c>
      <c r="J52" s="22">
        <f>SUM(F$5:F52)</f>
        <v>1202.6099999999999</v>
      </c>
      <c r="K52" s="22">
        <f>SUM(G$5:G52)</f>
        <v>1116.3099999999997</v>
      </c>
      <c r="L52" s="21">
        <f t="shared" si="2"/>
        <v>851.67449999999997</v>
      </c>
      <c r="M52" s="21">
        <f t="shared" si="3"/>
        <v>1152.2655</v>
      </c>
    </row>
    <row r="53" spans="2:13" x14ac:dyDescent="0.25">
      <c r="B53" s="2">
        <v>52123</v>
      </c>
      <c r="C53" s="2">
        <v>51391</v>
      </c>
      <c r="D53" s="15">
        <v>34.450000000000003</v>
      </c>
      <c r="E53" s="15">
        <v>30.12</v>
      </c>
      <c r="F53" s="15">
        <v>25.049999999999997</v>
      </c>
      <c r="G53" s="15">
        <v>31.5</v>
      </c>
      <c r="H53" s="22">
        <f>SUM(D$5:D53)</f>
        <v>1036.42</v>
      </c>
      <c r="I53" s="22">
        <f>SUM(E$5:E53)</f>
        <v>992.63</v>
      </c>
      <c r="J53" s="22">
        <f>SUM(F$5:F53)</f>
        <v>1227.6599999999999</v>
      </c>
      <c r="K53" s="22">
        <f>SUM(G$5:G53)</f>
        <v>1147.8099999999997</v>
      </c>
      <c r="L53" s="21">
        <f t="shared" si="2"/>
        <v>880.95699999999999</v>
      </c>
      <c r="M53" s="21">
        <f t="shared" si="3"/>
        <v>1191.883</v>
      </c>
    </row>
    <row r="59" spans="2:13" x14ac:dyDescent="0.25">
      <c r="B59" s="15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:M46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17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1166.76</v>
      </c>
      <c r="I4" s="30">
        <f t="shared" ref="I4:K4" si="1">MAX(I5:I1000)</f>
        <v>792.82999999999993</v>
      </c>
      <c r="J4" s="30">
        <f t="shared" si="1"/>
        <v>909.54</v>
      </c>
      <c r="K4" s="30">
        <f t="shared" si="1"/>
        <v>1084.8700000000001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15">
        <v>50137</v>
      </c>
      <c r="C6" s="15">
        <v>52119</v>
      </c>
      <c r="D6" s="20">
        <v>69.75</v>
      </c>
      <c r="E6" s="20">
        <v>69.02</v>
      </c>
      <c r="F6" s="20">
        <v>70.53</v>
      </c>
      <c r="G6" s="20">
        <v>82.399999999999991</v>
      </c>
      <c r="H6" s="22">
        <f>SUM(D$5:D6)</f>
        <v>69.75</v>
      </c>
      <c r="I6" s="22">
        <f>SUM(E$5:E6)</f>
        <v>69.02</v>
      </c>
      <c r="J6" s="22">
        <f>SUM(F$5:F6)</f>
        <v>70.53</v>
      </c>
      <c r="K6" s="22">
        <f>SUM(G$5:G6)</f>
        <v>82.399999999999991</v>
      </c>
      <c r="L6" s="21">
        <f t="shared" ref="L6:L46" si="2">0.85*H6</f>
        <v>59.287500000000001</v>
      </c>
      <c r="M6" s="21">
        <f t="shared" ref="M6:M46" si="3">1.15*H6</f>
        <v>80.212499999999991</v>
      </c>
    </row>
    <row r="7" spans="2:13" ht="15.75" customHeight="1" x14ac:dyDescent="0.25">
      <c r="B7" s="15">
        <v>52119</v>
      </c>
      <c r="C7" s="15">
        <v>52118</v>
      </c>
      <c r="D7" s="20">
        <v>37.44</v>
      </c>
      <c r="E7" s="20">
        <v>16.240000000000002</v>
      </c>
      <c r="F7" s="20">
        <v>16.53</v>
      </c>
      <c r="G7" s="20">
        <v>16.32</v>
      </c>
      <c r="H7" s="22">
        <f>SUM(D$5:D7)</f>
        <v>107.19</v>
      </c>
      <c r="I7" s="22">
        <f>SUM(E$5:E7)</f>
        <v>85.259999999999991</v>
      </c>
      <c r="J7" s="22">
        <f>SUM(F$5:F7)</f>
        <v>87.06</v>
      </c>
      <c r="K7" s="22">
        <f>SUM(G$5:G7)</f>
        <v>98.72</v>
      </c>
      <c r="L7" s="21">
        <f t="shared" si="2"/>
        <v>91.111499999999992</v>
      </c>
      <c r="M7" s="21">
        <f t="shared" si="3"/>
        <v>123.26849999999999</v>
      </c>
    </row>
    <row r="8" spans="2:13" x14ac:dyDescent="0.25">
      <c r="B8" s="15">
        <v>52118</v>
      </c>
      <c r="C8" s="15">
        <v>52363</v>
      </c>
      <c r="D8" s="20">
        <v>44.03</v>
      </c>
      <c r="E8" s="20">
        <v>34.43</v>
      </c>
      <c r="F8" s="20">
        <v>35.409999999999997</v>
      </c>
      <c r="G8" s="20">
        <v>34.72</v>
      </c>
      <c r="H8" s="22">
        <f>SUM(D$5:D8)</f>
        <v>151.22</v>
      </c>
      <c r="I8" s="22">
        <f>SUM(E$5:E8)</f>
        <v>119.69</v>
      </c>
      <c r="J8" s="22">
        <f>SUM(F$5:F8)</f>
        <v>122.47</v>
      </c>
      <c r="K8" s="22">
        <f>SUM(G$5:G8)</f>
        <v>133.44</v>
      </c>
      <c r="L8" s="21">
        <f t="shared" si="2"/>
        <v>128.53700000000001</v>
      </c>
      <c r="M8" s="21">
        <f t="shared" si="3"/>
        <v>173.90299999999999</v>
      </c>
    </row>
    <row r="9" spans="2:13" x14ac:dyDescent="0.25">
      <c r="B9" s="15">
        <v>52363</v>
      </c>
      <c r="C9" s="15">
        <v>52565</v>
      </c>
      <c r="D9" s="20">
        <v>34.709999999999994</v>
      </c>
      <c r="E9" s="20">
        <v>11.68</v>
      </c>
      <c r="F9" s="20">
        <v>11.86</v>
      </c>
      <c r="G9" s="20">
        <v>11.98</v>
      </c>
      <c r="H9" s="22">
        <f>SUM(D$5:D9)</f>
        <v>185.93</v>
      </c>
      <c r="I9" s="22">
        <f>SUM(E$5:E9)</f>
        <v>131.37</v>
      </c>
      <c r="J9" s="22">
        <f>SUM(F$5:F9)</f>
        <v>134.32999999999998</v>
      </c>
      <c r="K9" s="22">
        <f>SUM(G$5:G9)</f>
        <v>145.41999999999999</v>
      </c>
      <c r="L9" s="21">
        <f t="shared" si="2"/>
        <v>158.04050000000001</v>
      </c>
      <c r="M9" s="21">
        <f t="shared" si="3"/>
        <v>213.81950000000001</v>
      </c>
    </row>
    <row r="10" spans="2:13" x14ac:dyDescent="0.25">
      <c r="B10" s="15">
        <v>52565</v>
      </c>
      <c r="C10" s="15">
        <v>52120</v>
      </c>
      <c r="D10" s="20">
        <v>66.310000000000016</v>
      </c>
      <c r="E10" s="20">
        <v>21.93</v>
      </c>
      <c r="F10" s="20">
        <v>22.9</v>
      </c>
      <c r="G10" s="20">
        <v>23.31</v>
      </c>
      <c r="H10" s="22">
        <f>SUM(D$5:D10)</f>
        <v>252.24</v>
      </c>
      <c r="I10" s="22">
        <f>SUM(E$5:E10)</f>
        <v>153.30000000000001</v>
      </c>
      <c r="J10" s="22">
        <f>SUM(F$5:F10)</f>
        <v>157.22999999999999</v>
      </c>
      <c r="K10" s="22">
        <f>SUM(G$5:G10)</f>
        <v>168.73</v>
      </c>
      <c r="L10" s="21">
        <f t="shared" si="2"/>
        <v>214.404</v>
      </c>
      <c r="M10" s="21">
        <f t="shared" si="3"/>
        <v>290.07599999999996</v>
      </c>
    </row>
    <row r="11" spans="2:13" x14ac:dyDescent="0.25">
      <c r="B11" s="15">
        <v>52120</v>
      </c>
      <c r="C11" s="15">
        <v>50956</v>
      </c>
      <c r="D11" s="20">
        <v>18.690000000000001</v>
      </c>
      <c r="E11" s="20">
        <v>9.89</v>
      </c>
      <c r="F11" s="20">
        <v>9.8000000000000007</v>
      </c>
      <c r="G11" s="20">
        <v>10.43</v>
      </c>
      <c r="H11" s="22">
        <f>SUM(D$5:D11)</f>
        <v>270.93</v>
      </c>
      <c r="I11" s="22">
        <f>SUM(E$5:E11)</f>
        <v>163.19</v>
      </c>
      <c r="J11" s="22">
        <f>SUM(F$5:F11)</f>
        <v>167.03</v>
      </c>
      <c r="K11" s="22">
        <f>SUM(G$5:G11)</f>
        <v>179.16</v>
      </c>
      <c r="L11" s="21">
        <f t="shared" si="2"/>
        <v>230.29050000000001</v>
      </c>
      <c r="M11" s="21">
        <f t="shared" si="3"/>
        <v>311.56950000000001</v>
      </c>
    </row>
    <row r="12" spans="2:13" x14ac:dyDescent="0.25">
      <c r="B12" s="15">
        <v>50956</v>
      </c>
      <c r="C12" s="15">
        <v>52564</v>
      </c>
      <c r="D12" s="20">
        <v>21.07</v>
      </c>
      <c r="E12" s="20">
        <v>9.1599999999999984</v>
      </c>
      <c r="F12" s="20">
        <v>8.67</v>
      </c>
      <c r="G12" s="20">
        <v>9.0599999999999987</v>
      </c>
      <c r="H12" s="22">
        <f>SUM(D$5:D12)</f>
        <v>292</v>
      </c>
      <c r="I12" s="22">
        <f>SUM(E$5:E12)</f>
        <v>172.35</v>
      </c>
      <c r="J12" s="22">
        <f>SUM(F$5:F12)</f>
        <v>175.7</v>
      </c>
      <c r="K12" s="22">
        <f>SUM(G$5:G12)</f>
        <v>188.22</v>
      </c>
      <c r="L12" s="21">
        <f t="shared" si="2"/>
        <v>248.2</v>
      </c>
      <c r="M12" s="21">
        <f t="shared" si="3"/>
        <v>335.79999999999995</v>
      </c>
    </row>
    <row r="13" spans="2:13" x14ac:dyDescent="0.25">
      <c r="B13" s="15">
        <v>52564</v>
      </c>
      <c r="C13" s="15">
        <v>52563</v>
      </c>
      <c r="D13" s="20">
        <v>46.39</v>
      </c>
      <c r="E13" s="20">
        <v>7.5600000000000005</v>
      </c>
      <c r="F13" s="20">
        <v>7.42</v>
      </c>
      <c r="G13" s="20">
        <v>9.6999999999999993</v>
      </c>
      <c r="H13" s="22">
        <f>SUM(D$5:D13)</f>
        <v>338.39</v>
      </c>
      <c r="I13" s="22">
        <f>SUM(E$5:E13)</f>
        <v>179.91</v>
      </c>
      <c r="J13" s="22">
        <f>SUM(F$5:F13)</f>
        <v>183.11999999999998</v>
      </c>
      <c r="K13" s="22">
        <f>SUM(G$5:G13)</f>
        <v>197.92</v>
      </c>
      <c r="L13" s="21">
        <f t="shared" si="2"/>
        <v>287.63149999999996</v>
      </c>
      <c r="M13" s="21">
        <f t="shared" si="3"/>
        <v>389.14849999999996</v>
      </c>
    </row>
    <row r="14" spans="2:13" x14ac:dyDescent="0.25">
      <c r="B14" s="15">
        <v>52563</v>
      </c>
      <c r="C14" s="15">
        <v>52360</v>
      </c>
      <c r="D14" s="20">
        <v>50.44</v>
      </c>
      <c r="E14" s="20">
        <v>11.020000000000001</v>
      </c>
      <c r="F14" s="20">
        <v>12.129999999999999</v>
      </c>
      <c r="G14" s="20">
        <v>11.88</v>
      </c>
      <c r="H14" s="22">
        <f>SUM(D$5:D14)</f>
        <v>388.83</v>
      </c>
      <c r="I14" s="22">
        <f>SUM(E$5:E14)</f>
        <v>190.93</v>
      </c>
      <c r="J14" s="22">
        <f>SUM(F$5:F14)</f>
        <v>195.24999999999997</v>
      </c>
      <c r="K14" s="22">
        <f>SUM(G$5:G14)</f>
        <v>209.79999999999998</v>
      </c>
      <c r="L14" s="21">
        <f t="shared" si="2"/>
        <v>330.50549999999998</v>
      </c>
      <c r="M14" s="21">
        <f t="shared" si="3"/>
        <v>447.15449999999993</v>
      </c>
    </row>
    <row r="15" spans="2:13" x14ac:dyDescent="0.25">
      <c r="B15" s="15">
        <v>52360</v>
      </c>
      <c r="C15" s="15">
        <v>50766</v>
      </c>
      <c r="D15" s="20">
        <v>208.24</v>
      </c>
      <c r="E15" s="20">
        <v>39.61</v>
      </c>
      <c r="F15" s="20">
        <v>48.739999999999995</v>
      </c>
      <c r="G15" s="20">
        <v>35.75</v>
      </c>
      <c r="H15" s="22">
        <f>SUM(D$5:D15)</f>
        <v>597.06999999999994</v>
      </c>
      <c r="I15" s="22">
        <f>SUM(E$5:E15)</f>
        <v>230.54000000000002</v>
      </c>
      <c r="J15" s="22">
        <f>SUM(F$5:F15)</f>
        <v>243.98999999999995</v>
      </c>
      <c r="K15" s="22">
        <f>SUM(G$5:G15)</f>
        <v>245.54999999999998</v>
      </c>
      <c r="L15" s="21">
        <f t="shared" si="2"/>
        <v>507.50949999999995</v>
      </c>
      <c r="M15" s="21">
        <f t="shared" si="3"/>
        <v>686.63049999999987</v>
      </c>
    </row>
    <row r="16" spans="2:13" x14ac:dyDescent="0.25">
      <c r="B16" s="15">
        <v>50766</v>
      </c>
      <c r="C16" s="15">
        <v>52824</v>
      </c>
      <c r="D16" s="20">
        <v>31.71</v>
      </c>
      <c r="E16" s="20">
        <v>10.86</v>
      </c>
      <c r="F16" s="20">
        <v>13.05</v>
      </c>
      <c r="G16" s="20">
        <v>9.67</v>
      </c>
      <c r="H16" s="22">
        <f>SUM(D$5:D16)</f>
        <v>628.78</v>
      </c>
      <c r="I16" s="22">
        <f>SUM(E$5:E16)</f>
        <v>241.40000000000003</v>
      </c>
      <c r="J16" s="22">
        <f>SUM(F$5:F16)</f>
        <v>257.03999999999996</v>
      </c>
      <c r="K16" s="22">
        <f>SUM(G$5:G16)</f>
        <v>255.21999999999997</v>
      </c>
      <c r="L16" s="21">
        <f t="shared" si="2"/>
        <v>534.46299999999997</v>
      </c>
      <c r="M16" s="21">
        <f t="shared" si="3"/>
        <v>723.09699999999987</v>
      </c>
    </row>
    <row r="17" spans="2:13" x14ac:dyDescent="0.25">
      <c r="B17" s="15">
        <v>52824</v>
      </c>
      <c r="C17" s="15">
        <v>52823</v>
      </c>
      <c r="D17" s="20">
        <v>4.55</v>
      </c>
      <c r="E17" s="20">
        <v>4.3599999999999994</v>
      </c>
      <c r="F17" s="20">
        <v>4.72</v>
      </c>
      <c r="G17" s="20">
        <v>5.2100000000000009</v>
      </c>
      <c r="H17" s="22">
        <f>SUM(D$5:D17)</f>
        <v>633.32999999999993</v>
      </c>
      <c r="I17" s="22">
        <f>SUM(E$5:E17)</f>
        <v>245.76000000000005</v>
      </c>
      <c r="J17" s="22">
        <f>SUM(F$5:F17)</f>
        <v>261.76</v>
      </c>
      <c r="K17" s="22">
        <f>SUM(G$5:G17)</f>
        <v>260.42999999999995</v>
      </c>
      <c r="L17" s="21">
        <f t="shared" si="2"/>
        <v>538.33049999999992</v>
      </c>
      <c r="M17" s="21">
        <f t="shared" si="3"/>
        <v>728.32949999999983</v>
      </c>
    </row>
    <row r="18" spans="2:13" x14ac:dyDescent="0.25">
      <c r="B18" s="15">
        <v>52823</v>
      </c>
      <c r="C18" s="15">
        <v>52822</v>
      </c>
      <c r="D18" s="20">
        <v>0</v>
      </c>
      <c r="E18" s="20">
        <v>0</v>
      </c>
      <c r="F18" s="20">
        <v>0</v>
      </c>
      <c r="G18" s="20">
        <v>0</v>
      </c>
      <c r="H18" s="22">
        <f>SUM(D$5:D18)</f>
        <v>633.32999999999993</v>
      </c>
      <c r="I18" s="22">
        <f>SUM(E$5:E18)</f>
        <v>245.76000000000005</v>
      </c>
      <c r="J18" s="22">
        <f>SUM(F$5:F18)</f>
        <v>261.76</v>
      </c>
      <c r="K18" s="22">
        <f>SUM(G$5:G18)</f>
        <v>260.42999999999995</v>
      </c>
      <c r="L18" s="21">
        <f t="shared" si="2"/>
        <v>538.33049999999992</v>
      </c>
      <c r="M18" s="21">
        <f t="shared" si="3"/>
        <v>728.32949999999983</v>
      </c>
    </row>
    <row r="19" spans="2:13" x14ac:dyDescent="0.25">
      <c r="B19" s="15">
        <v>52822</v>
      </c>
      <c r="C19" s="15">
        <v>52631</v>
      </c>
      <c r="D19" s="20">
        <v>6.33</v>
      </c>
      <c r="E19" s="20">
        <v>5.2100000000000009</v>
      </c>
      <c r="F19" s="20">
        <v>5.37</v>
      </c>
      <c r="G19" s="20">
        <v>4.8499999999999996</v>
      </c>
      <c r="H19" s="22">
        <f>SUM(D$5:D19)</f>
        <v>639.66</v>
      </c>
      <c r="I19" s="22">
        <f>SUM(E$5:E19)</f>
        <v>250.97000000000006</v>
      </c>
      <c r="J19" s="22">
        <f>SUM(F$5:F19)</f>
        <v>267.13</v>
      </c>
      <c r="K19" s="22">
        <f>SUM(G$5:G19)</f>
        <v>265.27999999999997</v>
      </c>
      <c r="L19" s="21">
        <f t="shared" si="2"/>
        <v>543.71100000000001</v>
      </c>
      <c r="M19" s="21">
        <f t="shared" si="3"/>
        <v>735.60899999999992</v>
      </c>
    </row>
    <row r="20" spans="2:13" x14ac:dyDescent="0.25">
      <c r="B20" s="15">
        <v>52631</v>
      </c>
      <c r="C20" s="15">
        <v>52768</v>
      </c>
      <c r="D20" s="20">
        <v>1.5</v>
      </c>
      <c r="E20" s="20">
        <v>1.56</v>
      </c>
      <c r="F20" s="20">
        <v>1.6</v>
      </c>
      <c r="G20" s="20">
        <v>1.84</v>
      </c>
      <c r="H20" s="22">
        <f>SUM(D$5:D20)</f>
        <v>641.16</v>
      </c>
      <c r="I20" s="22">
        <f>SUM(E$5:E20)</f>
        <v>252.53000000000006</v>
      </c>
      <c r="J20" s="22">
        <f>SUM(F$5:F20)</f>
        <v>268.73</v>
      </c>
      <c r="K20" s="22">
        <f>SUM(G$5:G20)</f>
        <v>267.11999999999995</v>
      </c>
      <c r="L20" s="21">
        <f t="shared" si="2"/>
        <v>544.98599999999999</v>
      </c>
      <c r="M20" s="21">
        <f t="shared" si="3"/>
        <v>737.33399999999995</v>
      </c>
    </row>
    <row r="21" spans="2:13" x14ac:dyDescent="0.25">
      <c r="B21" s="15">
        <v>52768</v>
      </c>
      <c r="C21" s="15">
        <v>50963</v>
      </c>
      <c r="D21" s="20">
        <v>14.97</v>
      </c>
      <c r="E21" s="20">
        <v>15.239999999999998</v>
      </c>
      <c r="F21" s="20">
        <v>17.25</v>
      </c>
      <c r="G21" s="20">
        <v>17.91</v>
      </c>
      <c r="H21" s="22">
        <f>SUM(D$5:D21)</f>
        <v>656.13</v>
      </c>
      <c r="I21" s="22">
        <f>SUM(E$5:E21)</f>
        <v>267.77000000000004</v>
      </c>
      <c r="J21" s="22">
        <f>SUM(F$5:F21)</f>
        <v>285.98</v>
      </c>
      <c r="K21" s="22">
        <f>SUM(G$5:G21)</f>
        <v>285.02999999999997</v>
      </c>
      <c r="L21" s="21">
        <f t="shared" si="2"/>
        <v>557.71050000000002</v>
      </c>
      <c r="M21" s="21">
        <f t="shared" si="3"/>
        <v>754.54949999999997</v>
      </c>
    </row>
    <row r="22" spans="2:13" x14ac:dyDescent="0.25">
      <c r="B22" s="15">
        <v>50963</v>
      </c>
      <c r="C22" s="15">
        <v>53004</v>
      </c>
      <c r="D22" s="20">
        <v>3.75</v>
      </c>
      <c r="E22" s="20">
        <v>4.17</v>
      </c>
      <c r="F22" s="20">
        <v>5.27</v>
      </c>
      <c r="G22" s="20">
        <v>5.32</v>
      </c>
      <c r="H22" s="22">
        <f>SUM(D$5:D22)</f>
        <v>659.88</v>
      </c>
      <c r="I22" s="22">
        <f>SUM(E$5:E22)</f>
        <v>271.94000000000005</v>
      </c>
      <c r="J22" s="22">
        <f>SUM(F$5:F22)</f>
        <v>291.25</v>
      </c>
      <c r="K22" s="22">
        <f>SUM(G$5:G22)</f>
        <v>290.34999999999997</v>
      </c>
      <c r="L22" s="21">
        <f t="shared" si="2"/>
        <v>560.89800000000002</v>
      </c>
      <c r="M22" s="21">
        <f t="shared" si="3"/>
        <v>758.86199999999997</v>
      </c>
    </row>
    <row r="23" spans="2:13" x14ac:dyDescent="0.25">
      <c r="B23" s="15">
        <v>53004</v>
      </c>
      <c r="C23" s="15">
        <v>53003</v>
      </c>
      <c r="D23" s="20">
        <v>30.18</v>
      </c>
      <c r="E23" s="20">
        <v>21.52</v>
      </c>
      <c r="F23" s="20">
        <v>28.74</v>
      </c>
      <c r="G23" s="20">
        <v>38.519999999999996</v>
      </c>
      <c r="H23" s="22">
        <f>SUM(D$5:D23)</f>
        <v>690.06</v>
      </c>
      <c r="I23" s="22">
        <f>SUM(E$5:E23)</f>
        <v>293.46000000000004</v>
      </c>
      <c r="J23" s="22">
        <f>SUM(F$5:F23)</f>
        <v>319.99</v>
      </c>
      <c r="K23" s="22">
        <f>SUM(G$5:G23)</f>
        <v>328.86999999999995</v>
      </c>
      <c r="L23" s="21">
        <f t="shared" si="2"/>
        <v>586.55099999999993</v>
      </c>
      <c r="M23" s="21">
        <f t="shared" si="3"/>
        <v>793.56899999999985</v>
      </c>
    </row>
    <row r="24" spans="2:13" x14ac:dyDescent="0.25">
      <c r="B24" s="15">
        <v>53003</v>
      </c>
      <c r="C24" s="15">
        <v>52803</v>
      </c>
      <c r="D24" s="20">
        <v>47.7</v>
      </c>
      <c r="E24" s="20">
        <v>43.7</v>
      </c>
      <c r="F24" s="20">
        <v>46.239999999999995</v>
      </c>
      <c r="G24" s="20">
        <v>54.070000000000007</v>
      </c>
      <c r="H24" s="22">
        <f>SUM(D$5:D24)</f>
        <v>737.76</v>
      </c>
      <c r="I24" s="22">
        <f>SUM(E$5:E24)</f>
        <v>337.16</v>
      </c>
      <c r="J24" s="22">
        <f>SUM(F$5:F24)</f>
        <v>366.23</v>
      </c>
      <c r="K24" s="22">
        <f>SUM(G$5:G24)</f>
        <v>382.93999999999994</v>
      </c>
      <c r="L24" s="21">
        <f t="shared" si="2"/>
        <v>627.096</v>
      </c>
      <c r="M24" s="21">
        <f t="shared" si="3"/>
        <v>848.42399999999998</v>
      </c>
    </row>
    <row r="25" spans="2:13" x14ac:dyDescent="0.25">
      <c r="B25" s="15">
        <v>52803</v>
      </c>
      <c r="C25" s="15">
        <v>52821</v>
      </c>
      <c r="D25" s="20">
        <v>2.4900000000000002</v>
      </c>
      <c r="E25" s="20">
        <v>3.37</v>
      </c>
      <c r="F25" s="20">
        <v>3.75</v>
      </c>
      <c r="G25" s="20">
        <v>3.93</v>
      </c>
      <c r="H25" s="22">
        <f>SUM(D$5:D25)</f>
        <v>740.25</v>
      </c>
      <c r="I25" s="22">
        <f>SUM(E$5:E25)</f>
        <v>340.53000000000003</v>
      </c>
      <c r="J25" s="22">
        <f>SUM(F$5:F25)</f>
        <v>369.98</v>
      </c>
      <c r="K25" s="22">
        <f>SUM(G$5:G25)</f>
        <v>386.86999999999995</v>
      </c>
      <c r="L25" s="21">
        <f t="shared" si="2"/>
        <v>629.21249999999998</v>
      </c>
      <c r="M25" s="21">
        <f t="shared" si="3"/>
        <v>851.28749999999991</v>
      </c>
    </row>
    <row r="26" spans="2:13" x14ac:dyDescent="0.25">
      <c r="B26" s="15">
        <v>52821</v>
      </c>
      <c r="C26" s="15">
        <v>52820</v>
      </c>
      <c r="D26" s="20">
        <v>0</v>
      </c>
      <c r="E26" s="20">
        <v>0</v>
      </c>
      <c r="F26" s="20">
        <v>0</v>
      </c>
      <c r="G26" s="20">
        <v>0</v>
      </c>
      <c r="H26" s="22">
        <f>SUM(D$5:D26)</f>
        <v>740.25</v>
      </c>
      <c r="I26" s="22">
        <f>SUM(E$5:E26)</f>
        <v>340.53000000000003</v>
      </c>
      <c r="J26" s="22">
        <f>SUM(F$5:F26)</f>
        <v>369.98</v>
      </c>
      <c r="K26" s="22">
        <f>SUM(G$5:G26)</f>
        <v>386.86999999999995</v>
      </c>
      <c r="L26" s="21">
        <f t="shared" si="2"/>
        <v>629.21249999999998</v>
      </c>
      <c r="M26" s="21">
        <f t="shared" si="3"/>
        <v>851.28749999999991</v>
      </c>
    </row>
    <row r="27" spans="2:13" x14ac:dyDescent="0.25">
      <c r="B27" s="15">
        <v>52820</v>
      </c>
      <c r="C27" s="15">
        <v>52666</v>
      </c>
      <c r="D27" s="20">
        <v>6.8900000000000006</v>
      </c>
      <c r="E27" s="20">
        <v>8.2799999999999994</v>
      </c>
      <c r="F27" s="20">
        <v>9.01</v>
      </c>
      <c r="G27" s="20">
        <v>10.91</v>
      </c>
      <c r="H27" s="22">
        <f>SUM(D$5:D27)</f>
        <v>747.14</v>
      </c>
      <c r="I27" s="22">
        <f>SUM(E$5:E27)</f>
        <v>348.81</v>
      </c>
      <c r="J27" s="22">
        <f>SUM(F$5:F27)</f>
        <v>378.99</v>
      </c>
      <c r="K27" s="22">
        <f>SUM(G$5:G27)</f>
        <v>397.78</v>
      </c>
      <c r="L27" s="21">
        <f t="shared" si="2"/>
        <v>635.06899999999996</v>
      </c>
      <c r="M27" s="21">
        <f t="shared" si="3"/>
        <v>859.2109999999999</v>
      </c>
    </row>
    <row r="28" spans="2:13" x14ac:dyDescent="0.25">
      <c r="B28" s="15">
        <v>52666</v>
      </c>
      <c r="C28" s="15">
        <v>52767</v>
      </c>
      <c r="D28" s="20">
        <v>1.1100000000000001</v>
      </c>
      <c r="E28" s="20">
        <v>1.3</v>
      </c>
      <c r="F28" s="20">
        <v>1.5</v>
      </c>
      <c r="G28" s="20">
        <v>2.1800000000000002</v>
      </c>
      <c r="H28" s="22">
        <f>SUM(D$5:D28)</f>
        <v>748.25</v>
      </c>
      <c r="I28" s="22">
        <f>SUM(E$5:E28)</f>
        <v>350.11</v>
      </c>
      <c r="J28" s="22">
        <f>SUM(F$5:F28)</f>
        <v>380.49</v>
      </c>
      <c r="K28" s="22">
        <f>SUM(G$5:G28)</f>
        <v>399.96</v>
      </c>
      <c r="L28" s="21">
        <f t="shared" si="2"/>
        <v>636.01249999999993</v>
      </c>
      <c r="M28" s="21">
        <f t="shared" si="3"/>
        <v>860.48749999999995</v>
      </c>
    </row>
    <row r="29" spans="2:13" x14ac:dyDescent="0.25">
      <c r="B29" s="15">
        <v>52767</v>
      </c>
      <c r="C29" s="15">
        <v>50961</v>
      </c>
      <c r="D29" s="20">
        <v>8.9600000000000009</v>
      </c>
      <c r="E29" s="20">
        <v>11.66</v>
      </c>
      <c r="F29" s="20">
        <v>19.05</v>
      </c>
      <c r="G29" s="20">
        <v>31.93</v>
      </c>
      <c r="H29" s="22">
        <f>SUM(D$5:D29)</f>
        <v>757.21</v>
      </c>
      <c r="I29" s="22">
        <f>SUM(E$5:E29)</f>
        <v>361.77000000000004</v>
      </c>
      <c r="J29" s="22">
        <f>SUM(F$5:F29)</f>
        <v>399.54</v>
      </c>
      <c r="K29" s="22">
        <f>SUM(G$5:G29)</f>
        <v>431.89</v>
      </c>
      <c r="L29" s="21">
        <f t="shared" si="2"/>
        <v>643.62850000000003</v>
      </c>
      <c r="M29" s="21">
        <f t="shared" si="3"/>
        <v>870.79149999999993</v>
      </c>
    </row>
    <row r="30" spans="2:13" x14ac:dyDescent="0.25">
      <c r="B30" s="2">
        <v>50961</v>
      </c>
      <c r="C30" s="2">
        <v>50960</v>
      </c>
      <c r="D30" s="20">
        <v>0</v>
      </c>
      <c r="E30" s="20">
        <v>0</v>
      </c>
      <c r="F30" s="20">
        <v>0</v>
      </c>
      <c r="G30" s="20">
        <v>0</v>
      </c>
      <c r="H30" s="22">
        <f>SUM(D$5:D30)</f>
        <v>757.21</v>
      </c>
      <c r="I30" s="22">
        <f>SUM(E$5:E30)</f>
        <v>361.77000000000004</v>
      </c>
      <c r="J30" s="22">
        <f>SUM(F$5:F30)</f>
        <v>399.54</v>
      </c>
      <c r="K30" s="22">
        <f>SUM(G$5:G30)</f>
        <v>431.89</v>
      </c>
      <c r="L30" s="21">
        <f t="shared" si="2"/>
        <v>643.62850000000003</v>
      </c>
      <c r="M30" s="21">
        <f t="shared" si="3"/>
        <v>870.79149999999993</v>
      </c>
    </row>
    <row r="31" spans="2:13" x14ac:dyDescent="0.25">
      <c r="B31" s="2">
        <v>50960</v>
      </c>
      <c r="C31" s="2">
        <v>50962</v>
      </c>
      <c r="D31" s="15">
        <v>4.91</v>
      </c>
      <c r="E31" s="15">
        <v>7.28</v>
      </c>
      <c r="F31" s="15">
        <v>11.68</v>
      </c>
      <c r="G31" s="15">
        <v>12.31</v>
      </c>
      <c r="H31" s="22">
        <f>SUM(D$5:D31)</f>
        <v>762.12</v>
      </c>
      <c r="I31" s="22">
        <f>SUM(E$5:E31)</f>
        <v>369.05</v>
      </c>
      <c r="J31" s="22">
        <f>SUM(F$5:F31)</f>
        <v>411.22</v>
      </c>
      <c r="K31" s="22">
        <f>SUM(G$5:G31)</f>
        <v>444.2</v>
      </c>
      <c r="L31" s="21">
        <f t="shared" si="2"/>
        <v>647.80200000000002</v>
      </c>
      <c r="M31" s="21">
        <f t="shared" si="3"/>
        <v>876.43799999999999</v>
      </c>
    </row>
    <row r="32" spans="2:13" x14ac:dyDescent="0.25">
      <c r="B32" s="2">
        <v>50962</v>
      </c>
      <c r="C32" s="2">
        <v>50511</v>
      </c>
      <c r="D32" s="15">
        <v>3.65</v>
      </c>
      <c r="E32" s="15">
        <v>6.39</v>
      </c>
      <c r="F32" s="15">
        <v>10.27</v>
      </c>
      <c r="G32" s="15">
        <v>19.2</v>
      </c>
      <c r="H32" s="22">
        <f>SUM(D$5:D32)</f>
        <v>765.77</v>
      </c>
      <c r="I32" s="22">
        <f>SUM(E$5:E32)</f>
        <v>375.44</v>
      </c>
      <c r="J32" s="22">
        <f>SUM(F$5:F32)</f>
        <v>421.49</v>
      </c>
      <c r="K32" s="22">
        <f>SUM(G$5:G32)</f>
        <v>463.4</v>
      </c>
      <c r="L32" s="21">
        <f t="shared" si="2"/>
        <v>650.90449999999998</v>
      </c>
      <c r="M32" s="21">
        <f t="shared" si="3"/>
        <v>880.63549999999987</v>
      </c>
    </row>
    <row r="33" spans="2:13" x14ac:dyDescent="0.25">
      <c r="B33" s="2">
        <v>50511</v>
      </c>
      <c r="C33" s="2">
        <v>50512</v>
      </c>
      <c r="D33" s="15">
        <v>1.91</v>
      </c>
      <c r="E33" s="15">
        <v>3.83</v>
      </c>
      <c r="F33" s="15">
        <v>5.05</v>
      </c>
      <c r="G33" s="15">
        <v>16.760000000000002</v>
      </c>
      <c r="H33" s="22">
        <f>SUM(D$5:D33)</f>
        <v>767.68</v>
      </c>
      <c r="I33" s="22">
        <f>SUM(E$5:E33)</f>
        <v>379.27</v>
      </c>
      <c r="J33" s="22">
        <f>SUM(F$5:F33)</f>
        <v>426.54</v>
      </c>
      <c r="K33" s="22">
        <f>SUM(G$5:G33)</f>
        <v>480.15999999999997</v>
      </c>
      <c r="L33" s="21">
        <f t="shared" si="2"/>
        <v>652.52799999999991</v>
      </c>
      <c r="M33" s="21">
        <f t="shared" si="3"/>
        <v>882.83199999999988</v>
      </c>
    </row>
    <row r="34" spans="2:13" x14ac:dyDescent="0.25">
      <c r="B34" s="2">
        <v>50512</v>
      </c>
      <c r="C34" s="2">
        <v>50747</v>
      </c>
      <c r="D34" s="15">
        <v>37.6</v>
      </c>
      <c r="E34" s="15">
        <v>50.82</v>
      </c>
      <c r="F34" s="15">
        <v>55.730000000000004</v>
      </c>
      <c r="G34" s="15">
        <v>92.23</v>
      </c>
      <c r="H34" s="22">
        <f>SUM(D$5:D34)</f>
        <v>805.28</v>
      </c>
      <c r="I34" s="22">
        <f>SUM(E$5:E34)</f>
        <v>430.09</v>
      </c>
      <c r="J34" s="22">
        <f>SUM(F$5:F34)</f>
        <v>482.27000000000004</v>
      </c>
      <c r="K34" s="22">
        <f>SUM(G$5:G34)</f>
        <v>572.39</v>
      </c>
      <c r="L34" s="21">
        <f t="shared" si="2"/>
        <v>684.48799999999994</v>
      </c>
      <c r="M34" s="21">
        <f t="shared" si="3"/>
        <v>926.07199999999989</v>
      </c>
    </row>
    <row r="35" spans="2:13" x14ac:dyDescent="0.25">
      <c r="B35" s="2">
        <v>50747</v>
      </c>
      <c r="C35" s="2">
        <v>52284</v>
      </c>
      <c r="D35" s="15">
        <v>47.769999999999996</v>
      </c>
      <c r="E35" s="15">
        <v>46.88</v>
      </c>
      <c r="F35" s="15">
        <v>52.559999999999995</v>
      </c>
      <c r="G35" s="15">
        <v>74.38</v>
      </c>
      <c r="H35" s="22">
        <f>SUM(D$5:D35)</f>
        <v>853.05</v>
      </c>
      <c r="I35" s="22">
        <f>SUM(E$5:E35)</f>
        <v>476.96999999999997</v>
      </c>
      <c r="J35" s="22">
        <f>SUM(F$5:F35)</f>
        <v>534.83000000000004</v>
      </c>
      <c r="K35" s="22">
        <f>SUM(G$5:G35)</f>
        <v>646.77</v>
      </c>
      <c r="L35" s="21">
        <f t="shared" si="2"/>
        <v>725.09249999999997</v>
      </c>
      <c r="M35" s="21">
        <f t="shared" si="3"/>
        <v>981.00749999999982</v>
      </c>
    </row>
    <row r="36" spans="2:13" x14ac:dyDescent="0.25">
      <c r="B36" s="2">
        <v>52284</v>
      </c>
      <c r="C36" s="2">
        <v>50795</v>
      </c>
      <c r="D36" s="15">
        <v>31.71</v>
      </c>
      <c r="E36" s="15">
        <v>21.91</v>
      </c>
      <c r="F36" s="15">
        <v>37.870000000000005</v>
      </c>
      <c r="G36" s="15">
        <v>54.83</v>
      </c>
      <c r="H36" s="22">
        <f>SUM(D$5:D36)</f>
        <v>884.76</v>
      </c>
      <c r="I36" s="22">
        <f>SUM(E$5:E36)</f>
        <v>498.88</v>
      </c>
      <c r="J36" s="22">
        <f>SUM(F$5:F36)</f>
        <v>572.70000000000005</v>
      </c>
      <c r="K36" s="22">
        <f>SUM(G$5:G36)</f>
        <v>701.6</v>
      </c>
      <c r="L36" s="21">
        <f t="shared" si="2"/>
        <v>752.04599999999994</v>
      </c>
      <c r="M36" s="21">
        <f t="shared" si="3"/>
        <v>1017.4739999999999</v>
      </c>
    </row>
    <row r="37" spans="2:13" x14ac:dyDescent="0.25">
      <c r="B37" s="2">
        <v>50795</v>
      </c>
      <c r="C37" s="2">
        <v>50796</v>
      </c>
      <c r="D37" s="15">
        <v>47.43</v>
      </c>
      <c r="E37" s="15">
        <v>26.369999999999997</v>
      </c>
      <c r="F37" s="15">
        <v>39.31</v>
      </c>
      <c r="G37" s="15">
        <v>45.32</v>
      </c>
      <c r="H37" s="22">
        <f>SUM(D$5:D37)</f>
        <v>932.18999999999994</v>
      </c>
      <c r="I37" s="22">
        <f>SUM(E$5:E37)</f>
        <v>525.25</v>
      </c>
      <c r="J37" s="22">
        <f>SUM(F$5:F37)</f>
        <v>612.01</v>
      </c>
      <c r="K37" s="22">
        <f>SUM(G$5:G37)</f>
        <v>746.92000000000007</v>
      </c>
      <c r="L37" s="21">
        <f t="shared" si="2"/>
        <v>792.36149999999998</v>
      </c>
      <c r="M37" s="21">
        <f t="shared" si="3"/>
        <v>1072.0184999999999</v>
      </c>
    </row>
    <row r="38" spans="2:13" x14ac:dyDescent="0.25">
      <c r="B38" s="2">
        <v>50796</v>
      </c>
      <c r="C38" s="2">
        <v>50797</v>
      </c>
      <c r="D38" s="15">
        <v>12.01</v>
      </c>
      <c r="E38" s="15">
        <v>7.18</v>
      </c>
      <c r="F38" s="15">
        <v>12.88</v>
      </c>
      <c r="G38" s="15">
        <v>24.67</v>
      </c>
      <c r="H38" s="22">
        <f>SUM(D$5:D38)</f>
        <v>944.19999999999993</v>
      </c>
      <c r="I38" s="22">
        <f>SUM(E$5:E38)</f>
        <v>532.42999999999995</v>
      </c>
      <c r="J38" s="22">
        <f>SUM(F$5:F38)</f>
        <v>624.89</v>
      </c>
      <c r="K38" s="22">
        <f>SUM(G$5:G38)</f>
        <v>771.59</v>
      </c>
      <c r="L38" s="21">
        <f t="shared" si="2"/>
        <v>802.56999999999994</v>
      </c>
      <c r="M38" s="21">
        <f t="shared" si="3"/>
        <v>1085.83</v>
      </c>
    </row>
    <row r="39" spans="2:13" x14ac:dyDescent="0.25">
      <c r="B39" s="2">
        <v>50797</v>
      </c>
      <c r="C39" s="2">
        <v>50509</v>
      </c>
      <c r="D39" s="15">
        <v>24.7</v>
      </c>
      <c r="E39" s="15">
        <v>22.17</v>
      </c>
      <c r="F39" s="15">
        <v>25.090000000000003</v>
      </c>
      <c r="G39" s="15">
        <v>30.6</v>
      </c>
      <c r="H39" s="22">
        <f>SUM(D$5:D39)</f>
        <v>968.9</v>
      </c>
      <c r="I39" s="22">
        <f>SUM(E$5:E39)</f>
        <v>554.59999999999991</v>
      </c>
      <c r="J39" s="22">
        <f>SUM(F$5:F39)</f>
        <v>649.98</v>
      </c>
      <c r="K39" s="22">
        <f>SUM(G$5:G39)</f>
        <v>802.19</v>
      </c>
      <c r="L39" s="21">
        <f t="shared" si="2"/>
        <v>823.56499999999994</v>
      </c>
      <c r="M39" s="21">
        <f t="shared" si="3"/>
        <v>1114.2349999999999</v>
      </c>
    </row>
    <row r="40" spans="2:13" x14ac:dyDescent="0.25">
      <c r="B40" s="2">
        <v>50509</v>
      </c>
      <c r="C40" s="2">
        <v>50510</v>
      </c>
      <c r="D40" s="15">
        <v>21.5</v>
      </c>
      <c r="E40" s="15">
        <v>22.04</v>
      </c>
      <c r="F40" s="15">
        <v>25.380000000000003</v>
      </c>
      <c r="G40" s="15">
        <v>33.26</v>
      </c>
      <c r="H40" s="22">
        <f>SUM(D$5:D40)</f>
        <v>990.4</v>
      </c>
      <c r="I40" s="22">
        <f>SUM(E$5:E40)</f>
        <v>576.63999999999987</v>
      </c>
      <c r="J40" s="22">
        <f>SUM(F$5:F40)</f>
        <v>675.36</v>
      </c>
      <c r="K40" s="22">
        <f>SUM(G$5:G40)</f>
        <v>835.45</v>
      </c>
      <c r="L40" s="21">
        <f t="shared" si="2"/>
        <v>841.83999999999992</v>
      </c>
      <c r="M40" s="21">
        <f t="shared" si="3"/>
        <v>1138.9599999999998</v>
      </c>
    </row>
    <row r="41" spans="2:13" x14ac:dyDescent="0.25">
      <c r="B41" s="2">
        <v>50510</v>
      </c>
      <c r="C41" s="2">
        <v>50798</v>
      </c>
      <c r="D41" s="15">
        <v>22.740000000000002</v>
      </c>
      <c r="E41" s="15">
        <v>22.86</v>
      </c>
      <c r="F41" s="15">
        <v>26.439999999999998</v>
      </c>
      <c r="G41" s="15">
        <v>27.09</v>
      </c>
      <c r="H41" s="22">
        <f>SUM(D$5:D41)</f>
        <v>1013.14</v>
      </c>
      <c r="I41" s="22">
        <f>SUM(E$5:E41)</f>
        <v>599.49999999999989</v>
      </c>
      <c r="J41" s="22">
        <f>SUM(F$5:F41)</f>
        <v>701.8</v>
      </c>
      <c r="K41" s="22">
        <f>SUM(G$5:G41)</f>
        <v>862.54000000000008</v>
      </c>
      <c r="L41" s="21">
        <f t="shared" si="2"/>
        <v>861.16899999999998</v>
      </c>
      <c r="M41" s="21">
        <f t="shared" si="3"/>
        <v>1165.1109999999999</v>
      </c>
    </row>
    <row r="42" spans="2:13" x14ac:dyDescent="0.25">
      <c r="B42" s="2">
        <v>50798</v>
      </c>
      <c r="C42" s="2">
        <v>50918</v>
      </c>
      <c r="D42" s="15">
        <v>18.73</v>
      </c>
      <c r="E42" s="15">
        <v>20.7</v>
      </c>
      <c r="F42" s="15">
        <v>21.72</v>
      </c>
      <c r="G42" s="15">
        <v>21.71</v>
      </c>
      <c r="H42" s="22">
        <f>SUM(D$5:D42)</f>
        <v>1031.8699999999999</v>
      </c>
      <c r="I42" s="22">
        <f>SUM(E$5:E42)</f>
        <v>620.19999999999993</v>
      </c>
      <c r="J42" s="22">
        <f>SUM(F$5:F42)</f>
        <v>723.52</v>
      </c>
      <c r="K42" s="22">
        <f>SUM(G$5:G42)</f>
        <v>884.25000000000011</v>
      </c>
      <c r="L42" s="21">
        <f t="shared" si="2"/>
        <v>877.08949999999993</v>
      </c>
      <c r="M42" s="21">
        <f t="shared" si="3"/>
        <v>1186.6504999999997</v>
      </c>
    </row>
    <row r="43" spans="2:13" x14ac:dyDescent="0.25">
      <c r="B43" s="2">
        <v>50918</v>
      </c>
      <c r="C43" s="2">
        <v>50732</v>
      </c>
      <c r="D43" s="15">
        <v>42.18</v>
      </c>
      <c r="E43" s="15">
        <v>66.569999999999993</v>
      </c>
      <c r="F43" s="15">
        <v>56.31</v>
      </c>
      <c r="G43" s="15">
        <v>74.97</v>
      </c>
      <c r="H43" s="22">
        <f>SUM(D$5:D43)</f>
        <v>1074.05</v>
      </c>
      <c r="I43" s="22">
        <f>SUM(E$5:E43)</f>
        <v>686.77</v>
      </c>
      <c r="J43" s="22">
        <f>SUM(F$5:F43)</f>
        <v>779.82999999999993</v>
      </c>
      <c r="K43" s="22">
        <f>SUM(G$5:G43)</f>
        <v>959.22000000000014</v>
      </c>
      <c r="L43" s="21">
        <f t="shared" si="2"/>
        <v>912.94249999999988</v>
      </c>
      <c r="M43" s="21">
        <f t="shared" si="3"/>
        <v>1235.1574999999998</v>
      </c>
    </row>
    <row r="44" spans="2:13" x14ac:dyDescent="0.25">
      <c r="B44" s="2">
        <v>50732</v>
      </c>
      <c r="C44" s="2">
        <v>50920</v>
      </c>
      <c r="D44" s="15">
        <v>15.260000000000002</v>
      </c>
      <c r="E44" s="15">
        <v>13.96</v>
      </c>
      <c r="F44" s="15">
        <v>20.119999999999997</v>
      </c>
      <c r="G44" s="15">
        <v>17.160000000000004</v>
      </c>
      <c r="H44" s="22">
        <f>SUM(D$5:D44)</f>
        <v>1089.31</v>
      </c>
      <c r="I44" s="22">
        <f>SUM(E$5:E44)</f>
        <v>700.73</v>
      </c>
      <c r="J44" s="22">
        <f>SUM(F$5:F44)</f>
        <v>799.94999999999993</v>
      </c>
      <c r="K44" s="22">
        <f>SUM(G$5:G44)</f>
        <v>976.38000000000011</v>
      </c>
      <c r="L44" s="21">
        <f t="shared" si="2"/>
        <v>925.91349999999989</v>
      </c>
      <c r="M44" s="21">
        <f t="shared" si="3"/>
        <v>1252.7064999999998</v>
      </c>
    </row>
    <row r="45" spans="2:13" x14ac:dyDescent="0.25">
      <c r="B45" s="2">
        <v>50920</v>
      </c>
      <c r="C45" s="2">
        <v>50944</v>
      </c>
      <c r="D45" s="15">
        <v>13.89</v>
      </c>
      <c r="E45" s="15">
        <v>13.410000000000002</v>
      </c>
      <c r="F45" s="15">
        <v>18.87</v>
      </c>
      <c r="G45" s="15">
        <v>18.330000000000002</v>
      </c>
      <c r="H45" s="22">
        <f>SUM(D$5:D45)</f>
        <v>1103.2</v>
      </c>
      <c r="I45" s="22">
        <f>SUM(E$5:E45)</f>
        <v>714.14</v>
      </c>
      <c r="J45" s="22">
        <f>SUM(F$5:F45)</f>
        <v>818.81999999999994</v>
      </c>
      <c r="K45" s="22">
        <f>SUM(G$5:G45)</f>
        <v>994.71000000000015</v>
      </c>
      <c r="L45" s="21">
        <f t="shared" si="2"/>
        <v>937.72</v>
      </c>
      <c r="M45" s="21">
        <f t="shared" si="3"/>
        <v>1268.68</v>
      </c>
    </row>
    <row r="46" spans="2:13" x14ac:dyDescent="0.25">
      <c r="B46" s="2">
        <v>50944</v>
      </c>
      <c r="C46" s="2">
        <v>52230</v>
      </c>
      <c r="D46" s="15">
        <v>63.56</v>
      </c>
      <c r="E46" s="15">
        <v>78.69</v>
      </c>
      <c r="F46" s="15">
        <v>90.72</v>
      </c>
      <c r="G46" s="15">
        <v>90.16</v>
      </c>
      <c r="H46" s="22">
        <f>SUM(D$5:D46)</f>
        <v>1166.76</v>
      </c>
      <c r="I46" s="22">
        <f>SUM(E$5:E46)</f>
        <v>792.82999999999993</v>
      </c>
      <c r="J46" s="22">
        <f>SUM(F$5:F46)</f>
        <v>909.54</v>
      </c>
      <c r="K46" s="22">
        <f>SUM(G$5:G46)</f>
        <v>1084.8700000000001</v>
      </c>
      <c r="L46" s="21">
        <f t="shared" si="2"/>
        <v>991.74599999999998</v>
      </c>
      <c r="M46" s="21">
        <f t="shared" si="3"/>
        <v>1341.7739999999999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M46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18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591.19000000000017</v>
      </c>
      <c r="I4" s="30">
        <f t="shared" ref="I4:K4" si="1">MAX(I5:I1000)</f>
        <v>636.45999999999992</v>
      </c>
      <c r="J4" s="30">
        <f t="shared" si="1"/>
        <v>749.17999999999972</v>
      </c>
      <c r="K4" s="30">
        <f t="shared" si="1"/>
        <v>1147.8500000000001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52230</v>
      </c>
      <c r="C6" s="2">
        <v>50944</v>
      </c>
      <c r="D6" s="20">
        <v>24.14</v>
      </c>
      <c r="E6" s="20">
        <v>22.81</v>
      </c>
      <c r="F6" s="20">
        <v>25.560000000000002</v>
      </c>
      <c r="G6" s="20">
        <v>23.04</v>
      </c>
      <c r="H6" s="22">
        <f>SUM(D$5:D6)</f>
        <v>24.14</v>
      </c>
      <c r="I6" s="22">
        <f>SUM(E$5:E6)</f>
        <v>22.81</v>
      </c>
      <c r="J6" s="22">
        <f>SUM(F$5:F6)</f>
        <v>25.560000000000002</v>
      </c>
      <c r="K6" s="22">
        <f>SUM(G$5:G6)</f>
        <v>23.04</v>
      </c>
      <c r="L6" s="21">
        <f t="shared" ref="L6:L45" si="2">0.85*H6</f>
        <v>20.518999999999998</v>
      </c>
      <c r="M6" s="21">
        <f t="shared" ref="M6:M45" si="3">1.15*H6</f>
        <v>27.760999999999999</v>
      </c>
    </row>
    <row r="7" spans="2:13" ht="15.75" customHeight="1" x14ac:dyDescent="0.25">
      <c r="B7" s="2">
        <v>50944</v>
      </c>
      <c r="C7" s="2">
        <v>50920</v>
      </c>
      <c r="D7" s="20">
        <v>12.349999999999998</v>
      </c>
      <c r="E7" s="20">
        <v>11.930000000000001</v>
      </c>
      <c r="F7" s="20">
        <v>13.100000000000001</v>
      </c>
      <c r="G7" s="20">
        <v>15.57</v>
      </c>
      <c r="H7" s="22">
        <f>SUM(D$5:D7)</f>
        <v>36.489999999999995</v>
      </c>
      <c r="I7" s="22">
        <f>SUM(E$5:E7)</f>
        <v>34.74</v>
      </c>
      <c r="J7" s="22">
        <f>SUM(F$5:F7)</f>
        <v>38.660000000000004</v>
      </c>
      <c r="K7" s="22">
        <f>SUM(G$5:G7)</f>
        <v>38.61</v>
      </c>
      <c r="L7" s="21">
        <f t="shared" si="2"/>
        <v>31.016499999999994</v>
      </c>
      <c r="M7" s="21">
        <f t="shared" si="3"/>
        <v>41.963499999999989</v>
      </c>
    </row>
    <row r="8" spans="2:13" x14ac:dyDescent="0.25">
      <c r="B8" s="2">
        <v>50920</v>
      </c>
      <c r="C8" s="2">
        <v>50732</v>
      </c>
      <c r="D8" s="20">
        <v>14.790000000000001</v>
      </c>
      <c r="E8" s="20">
        <v>13.58</v>
      </c>
      <c r="F8" s="20">
        <v>17.71</v>
      </c>
      <c r="G8" s="20">
        <v>16.41</v>
      </c>
      <c r="H8" s="22">
        <f>SUM(D$5:D8)</f>
        <v>51.279999999999994</v>
      </c>
      <c r="I8" s="22">
        <f>SUM(E$5:E8)</f>
        <v>48.32</v>
      </c>
      <c r="J8" s="22">
        <f>SUM(F$5:F8)</f>
        <v>56.370000000000005</v>
      </c>
      <c r="K8" s="22">
        <f>SUM(G$5:G8)</f>
        <v>55.019999999999996</v>
      </c>
      <c r="L8" s="21">
        <f t="shared" si="2"/>
        <v>43.587999999999994</v>
      </c>
      <c r="M8" s="21">
        <f t="shared" si="3"/>
        <v>58.971999999999987</v>
      </c>
    </row>
    <row r="9" spans="2:13" x14ac:dyDescent="0.25">
      <c r="B9" s="2">
        <v>50732</v>
      </c>
      <c r="C9" s="2">
        <v>50918</v>
      </c>
      <c r="D9" s="20">
        <v>43.25</v>
      </c>
      <c r="E9" s="20">
        <v>39.65</v>
      </c>
      <c r="F9" s="20">
        <v>40.080000000000005</v>
      </c>
      <c r="G9" s="20">
        <v>42.32</v>
      </c>
      <c r="H9" s="22">
        <f>SUM(D$5:D9)</f>
        <v>94.53</v>
      </c>
      <c r="I9" s="22">
        <f>SUM(E$5:E9)</f>
        <v>87.97</v>
      </c>
      <c r="J9" s="22">
        <f>SUM(F$5:F9)</f>
        <v>96.450000000000017</v>
      </c>
      <c r="K9" s="22">
        <f>SUM(G$5:G9)</f>
        <v>97.34</v>
      </c>
      <c r="L9" s="21">
        <f t="shared" si="2"/>
        <v>80.350499999999997</v>
      </c>
      <c r="M9" s="21">
        <f t="shared" si="3"/>
        <v>108.70949999999999</v>
      </c>
    </row>
    <row r="10" spans="2:13" x14ac:dyDescent="0.25">
      <c r="B10" s="15">
        <v>50918</v>
      </c>
      <c r="C10" s="2">
        <v>50798</v>
      </c>
      <c r="D10" s="20">
        <v>19.64</v>
      </c>
      <c r="E10" s="20">
        <v>28.78</v>
      </c>
      <c r="F10" s="20">
        <v>32.430000000000007</v>
      </c>
      <c r="G10" s="20">
        <v>41.06</v>
      </c>
      <c r="H10" s="22">
        <f>SUM(D$5:D10)</f>
        <v>114.17</v>
      </c>
      <c r="I10" s="22">
        <f>SUM(E$5:E10)</f>
        <v>116.75</v>
      </c>
      <c r="J10" s="22">
        <f>SUM(F$5:F10)</f>
        <v>128.88000000000002</v>
      </c>
      <c r="K10" s="22">
        <f>SUM(G$5:G10)</f>
        <v>138.4</v>
      </c>
      <c r="L10" s="21">
        <f t="shared" si="2"/>
        <v>97.044499999999999</v>
      </c>
      <c r="M10" s="21">
        <f t="shared" si="3"/>
        <v>131.2955</v>
      </c>
    </row>
    <row r="11" spans="2:13" x14ac:dyDescent="0.25">
      <c r="B11" s="15">
        <v>50798</v>
      </c>
      <c r="C11" s="2">
        <v>50510</v>
      </c>
      <c r="D11" s="20">
        <v>37.479999999999997</v>
      </c>
      <c r="E11" s="20">
        <v>37.409999999999997</v>
      </c>
      <c r="F11" s="20">
        <v>39.76</v>
      </c>
      <c r="G11" s="20">
        <v>46.9</v>
      </c>
      <c r="H11" s="22">
        <f>SUM(D$5:D11)</f>
        <v>151.65</v>
      </c>
      <c r="I11" s="22">
        <f>SUM(E$5:E11)</f>
        <v>154.16</v>
      </c>
      <c r="J11" s="22">
        <f>SUM(F$5:F11)</f>
        <v>168.64000000000001</v>
      </c>
      <c r="K11" s="22">
        <f>SUM(G$5:G11)</f>
        <v>185.3</v>
      </c>
      <c r="L11" s="21">
        <f t="shared" si="2"/>
        <v>128.9025</v>
      </c>
      <c r="M11" s="21">
        <f t="shared" si="3"/>
        <v>174.39749999999998</v>
      </c>
    </row>
    <row r="12" spans="2:13" x14ac:dyDescent="0.25">
      <c r="B12" s="2">
        <v>50510</v>
      </c>
      <c r="C12" s="2">
        <v>50509</v>
      </c>
      <c r="D12" s="20">
        <v>7.52</v>
      </c>
      <c r="E12" s="20">
        <v>9.4700000000000006</v>
      </c>
      <c r="F12" s="20">
        <v>9.6</v>
      </c>
      <c r="G12" s="20">
        <v>12.440000000000001</v>
      </c>
      <c r="H12" s="22">
        <f>SUM(D$5:D12)</f>
        <v>159.17000000000002</v>
      </c>
      <c r="I12" s="22">
        <f>SUM(E$5:E12)</f>
        <v>163.63</v>
      </c>
      <c r="J12" s="22">
        <f>SUM(F$5:F12)</f>
        <v>178.24</v>
      </c>
      <c r="K12" s="22">
        <f>SUM(G$5:G12)</f>
        <v>197.74</v>
      </c>
      <c r="L12" s="21">
        <f t="shared" si="2"/>
        <v>135.2945</v>
      </c>
      <c r="M12" s="21">
        <f t="shared" si="3"/>
        <v>183.0455</v>
      </c>
    </row>
    <row r="13" spans="2:13" x14ac:dyDescent="0.25">
      <c r="B13" s="2">
        <v>50509</v>
      </c>
      <c r="C13" s="2">
        <v>50797</v>
      </c>
      <c r="D13" s="20">
        <v>6.7200000000000006</v>
      </c>
      <c r="E13" s="20">
        <v>10.57</v>
      </c>
      <c r="F13" s="20">
        <v>13.62</v>
      </c>
      <c r="G13" s="20">
        <v>14.66</v>
      </c>
      <c r="H13" s="22">
        <f>SUM(D$5:D13)</f>
        <v>165.89000000000001</v>
      </c>
      <c r="I13" s="22">
        <f>SUM(E$5:E13)</f>
        <v>174.2</v>
      </c>
      <c r="J13" s="22">
        <f>SUM(F$5:F13)</f>
        <v>191.86</v>
      </c>
      <c r="K13" s="22">
        <f>SUM(G$5:G13)</f>
        <v>212.4</v>
      </c>
      <c r="L13" s="21">
        <f t="shared" si="2"/>
        <v>141.00650000000002</v>
      </c>
      <c r="M13" s="21">
        <f t="shared" si="3"/>
        <v>190.77350000000001</v>
      </c>
    </row>
    <row r="14" spans="2:13" x14ac:dyDescent="0.25">
      <c r="B14" s="2">
        <v>50797</v>
      </c>
      <c r="C14" s="2">
        <v>50796</v>
      </c>
      <c r="D14" s="20">
        <v>5.39</v>
      </c>
      <c r="E14" s="20">
        <v>7.42</v>
      </c>
      <c r="F14" s="20">
        <v>10.18</v>
      </c>
      <c r="G14" s="20">
        <v>16.98</v>
      </c>
      <c r="H14" s="22">
        <f>SUM(D$5:D14)</f>
        <v>171.28</v>
      </c>
      <c r="I14" s="22">
        <f>SUM(E$5:E14)</f>
        <v>181.61999999999998</v>
      </c>
      <c r="J14" s="22">
        <f>SUM(F$5:F14)</f>
        <v>202.04000000000002</v>
      </c>
      <c r="K14" s="22">
        <f>SUM(G$5:G14)</f>
        <v>229.38</v>
      </c>
      <c r="L14" s="21">
        <f t="shared" si="2"/>
        <v>145.58799999999999</v>
      </c>
      <c r="M14" s="21">
        <f t="shared" si="3"/>
        <v>196.97199999999998</v>
      </c>
    </row>
    <row r="15" spans="2:13" x14ac:dyDescent="0.25">
      <c r="B15" s="15">
        <v>50796</v>
      </c>
      <c r="C15" s="2">
        <v>50795</v>
      </c>
      <c r="D15" s="20">
        <v>8.620000000000001</v>
      </c>
      <c r="E15" s="20">
        <v>12.14</v>
      </c>
      <c r="F15" s="20">
        <v>16.149999999999999</v>
      </c>
      <c r="G15" s="20">
        <v>22.38</v>
      </c>
      <c r="H15" s="22">
        <f>SUM(D$5:D15)</f>
        <v>179.9</v>
      </c>
      <c r="I15" s="22">
        <f>SUM(E$5:E15)</f>
        <v>193.76</v>
      </c>
      <c r="J15" s="22">
        <f>SUM(F$5:F15)</f>
        <v>218.19000000000003</v>
      </c>
      <c r="K15" s="22">
        <f>SUM(G$5:G15)</f>
        <v>251.76</v>
      </c>
      <c r="L15" s="21">
        <f t="shared" si="2"/>
        <v>152.91499999999999</v>
      </c>
      <c r="M15" s="21">
        <f t="shared" si="3"/>
        <v>206.88499999999999</v>
      </c>
    </row>
    <row r="16" spans="2:13" x14ac:dyDescent="0.25">
      <c r="B16" s="15">
        <v>50795</v>
      </c>
      <c r="C16" s="2">
        <v>52284</v>
      </c>
      <c r="D16" s="20">
        <v>45.31</v>
      </c>
      <c r="E16" s="20">
        <v>46.81</v>
      </c>
      <c r="F16" s="20">
        <v>49.739999999999995</v>
      </c>
      <c r="G16" s="20">
        <v>51</v>
      </c>
      <c r="H16" s="22">
        <f>SUM(D$5:D16)</f>
        <v>225.21</v>
      </c>
      <c r="I16" s="22">
        <f>SUM(E$5:E16)</f>
        <v>240.57</v>
      </c>
      <c r="J16" s="22">
        <f>SUM(F$5:F16)</f>
        <v>267.93</v>
      </c>
      <c r="K16" s="22">
        <f>SUM(G$5:G16)</f>
        <v>302.76</v>
      </c>
      <c r="L16" s="21">
        <f t="shared" si="2"/>
        <v>191.42850000000001</v>
      </c>
      <c r="M16" s="21">
        <f t="shared" si="3"/>
        <v>258.99149999999997</v>
      </c>
    </row>
    <row r="17" spans="2:13" x14ac:dyDescent="0.25">
      <c r="B17" s="15">
        <v>52284</v>
      </c>
      <c r="C17" s="2">
        <v>50747</v>
      </c>
      <c r="D17" s="20">
        <v>27.09</v>
      </c>
      <c r="E17" s="20">
        <v>22.74</v>
      </c>
      <c r="F17" s="20">
        <v>25.76</v>
      </c>
      <c r="G17" s="20">
        <v>39.53</v>
      </c>
      <c r="H17" s="22">
        <f>SUM(D$5:D17)</f>
        <v>252.3</v>
      </c>
      <c r="I17" s="22">
        <f>SUM(E$5:E17)</f>
        <v>263.31</v>
      </c>
      <c r="J17" s="22">
        <f>SUM(F$5:F17)</f>
        <v>293.69</v>
      </c>
      <c r="K17" s="22">
        <f>SUM(G$5:G17)</f>
        <v>342.28999999999996</v>
      </c>
      <c r="L17" s="21">
        <f t="shared" si="2"/>
        <v>214.45500000000001</v>
      </c>
      <c r="M17" s="21">
        <f t="shared" si="3"/>
        <v>290.14499999999998</v>
      </c>
    </row>
    <row r="18" spans="2:13" x14ac:dyDescent="0.25">
      <c r="B18" s="2">
        <v>50747</v>
      </c>
      <c r="C18" s="2">
        <v>50512</v>
      </c>
      <c r="D18" s="20">
        <v>24.34</v>
      </c>
      <c r="E18" s="20">
        <v>38.049999999999997</v>
      </c>
      <c r="F18" s="20">
        <v>31.71</v>
      </c>
      <c r="G18" s="20">
        <v>56.370000000000005</v>
      </c>
      <c r="H18" s="22">
        <f>SUM(D$5:D18)</f>
        <v>276.64</v>
      </c>
      <c r="I18" s="22">
        <f>SUM(E$5:E18)</f>
        <v>301.36</v>
      </c>
      <c r="J18" s="22">
        <f>SUM(F$5:F18)</f>
        <v>325.39999999999998</v>
      </c>
      <c r="K18" s="22">
        <f>SUM(G$5:G18)</f>
        <v>398.65999999999997</v>
      </c>
      <c r="L18" s="21">
        <f t="shared" si="2"/>
        <v>235.14399999999998</v>
      </c>
      <c r="M18" s="21">
        <f t="shared" si="3"/>
        <v>318.13599999999997</v>
      </c>
    </row>
    <row r="19" spans="2:13" x14ac:dyDescent="0.25">
      <c r="B19" s="2">
        <v>50512</v>
      </c>
      <c r="C19" s="2">
        <v>50511</v>
      </c>
      <c r="D19" s="20">
        <v>1.19</v>
      </c>
      <c r="E19" s="20">
        <v>1.98</v>
      </c>
      <c r="F19" s="20">
        <v>2.4</v>
      </c>
      <c r="G19" s="20">
        <v>5.94</v>
      </c>
      <c r="H19" s="22">
        <f>SUM(D$5:D19)</f>
        <v>277.83</v>
      </c>
      <c r="I19" s="22">
        <f>SUM(E$5:E19)</f>
        <v>303.34000000000003</v>
      </c>
      <c r="J19" s="22">
        <f>SUM(F$5:F19)</f>
        <v>327.79999999999995</v>
      </c>
      <c r="K19" s="22">
        <f>SUM(G$5:G19)</f>
        <v>404.59999999999997</v>
      </c>
      <c r="L19" s="21">
        <f t="shared" si="2"/>
        <v>236.15549999999999</v>
      </c>
      <c r="M19" s="21">
        <f t="shared" si="3"/>
        <v>319.50449999999995</v>
      </c>
    </row>
    <row r="20" spans="2:13" x14ac:dyDescent="0.25">
      <c r="B20" s="2">
        <v>50511</v>
      </c>
      <c r="C20" s="2">
        <v>50962</v>
      </c>
      <c r="D20" s="20">
        <v>3.71</v>
      </c>
      <c r="E20" s="20">
        <v>4.4400000000000004</v>
      </c>
      <c r="F20" s="20">
        <v>7</v>
      </c>
      <c r="G20" s="20">
        <v>29.61</v>
      </c>
      <c r="H20" s="22">
        <f>SUM(D$5:D20)</f>
        <v>281.53999999999996</v>
      </c>
      <c r="I20" s="22">
        <f>SUM(E$5:E20)</f>
        <v>307.78000000000003</v>
      </c>
      <c r="J20" s="22">
        <f>SUM(F$5:F20)</f>
        <v>334.79999999999995</v>
      </c>
      <c r="K20" s="22">
        <f>SUM(G$5:G20)</f>
        <v>434.21</v>
      </c>
      <c r="L20" s="21">
        <f t="shared" si="2"/>
        <v>239.30899999999997</v>
      </c>
      <c r="M20" s="21">
        <f t="shared" si="3"/>
        <v>323.77099999999996</v>
      </c>
    </row>
    <row r="21" spans="2:13" x14ac:dyDescent="0.25">
      <c r="B21" s="15">
        <v>50962</v>
      </c>
      <c r="C21" s="2">
        <v>50960</v>
      </c>
      <c r="D21" s="20">
        <v>5.1100000000000003</v>
      </c>
      <c r="E21" s="20">
        <v>6.72</v>
      </c>
      <c r="F21" s="20">
        <v>12.9</v>
      </c>
      <c r="G21" s="20">
        <v>52.57</v>
      </c>
      <c r="H21" s="22">
        <f>SUM(D$5:D21)</f>
        <v>286.64999999999998</v>
      </c>
      <c r="I21" s="22">
        <f>SUM(E$5:E21)</f>
        <v>314.50000000000006</v>
      </c>
      <c r="J21" s="22">
        <f>SUM(F$5:F21)</f>
        <v>347.69999999999993</v>
      </c>
      <c r="K21" s="22">
        <f>SUM(G$5:G21)</f>
        <v>486.78</v>
      </c>
      <c r="L21" s="21">
        <f t="shared" si="2"/>
        <v>243.65249999999997</v>
      </c>
      <c r="M21" s="21">
        <f t="shared" si="3"/>
        <v>329.64749999999992</v>
      </c>
    </row>
    <row r="22" spans="2:13" x14ac:dyDescent="0.25">
      <c r="B22" s="15">
        <v>50960</v>
      </c>
      <c r="C22" s="2">
        <v>50961</v>
      </c>
      <c r="D22" s="20">
        <v>19.13</v>
      </c>
      <c r="E22" s="20">
        <v>33.799999999999997</v>
      </c>
      <c r="F22" s="20">
        <v>69.22</v>
      </c>
      <c r="G22" s="20">
        <v>173.57</v>
      </c>
      <c r="H22" s="22">
        <f>SUM(D$5:D22)</f>
        <v>305.77999999999997</v>
      </c>
      <c r="I22" s="22">
        <f>SUM(E$5:E22)</f>
        <v>348.30000000000007</v>
      </c>
      <c r="J22" s="22">
        <f>SUM(F$5:F22)</f>
        <v>416.91999999999996</v>
      </c>
      <c r="K22" s="22">
        <f>SUM(G$5:G22)</f>
        <v>660.34999999999991</v>
      </c>
      <c r="L22" s="21">
        <f t="shared" si="2"/>
        <v>259.91299999999995</v>
      </c>
      <c r="M22" s="21">
        <f t="shared" si="3"/>
        <v>351.64699999999993</v>
      </c>
    </row>
    <row r="23" spans="2:13" x14ac:dyDescent="0.25">
      <c r="B23" s="15">
        <v>50961</v>
      </c>
      <c r="C23" s="2">
        <v>50759</v>
      </c>
      <c r="D23" s="20">
        <v>0</v>
      </c>
      <c r="E23" s="20">
        <v>0</v>
      </c>
      <c r="F23" s="20">
        <v>0</v>
      </c>
      <c r="G23" s="20">
        <v>0</v>
      </c>
      <c r="H23" s="22">
        <f>SUM(D$5:D23)</f>
        <v>305.77999999999997</v>
      </c>
      <c r="I23" s="22">
        <f>SUM(E$5:E23)</f>
        <v>348.30000000000007</v>
      </c>
      <c r="J23" s="22">
        <f>SUM(F$5:F23)</f>
        <v>416.91999999999996</v>
      </c>
      <c r="K23" s="22">
        <f>SUM(G$5:G23)</f>
        <v>660.34999999999991</v>
      </c>
      <c r="L23" s="21">
        <f t="shared" si="2"/>
        <v>259.91299999999995</v>
      </c>
      <c r="M23" s="21">
        <f t="shared" si="3"/>
        <v>351.64699999999993</v>
      </c>
    </row>
    <row r="24" spans="2:13" x14ac:dyDescent="0.25">
      <c r="B24" s="2">
        <v>50759</v>
      </c>
      <c r="C24" s="2">
        <v>50758</v>
      </c>
      <c r="D24" s="20">
        <v>0</v>
      </c>
      <c r="E24" s="20">
        <v>0</v>
      </c>
      <c r="F24" s="20">
        <v>0</v>
      </c>
      <c r="G24" s="20">
        <v>0</v>
      </c>
      <c r="H24" s="22">
        <f>SUM(D$5:D24)</f>
        <v>305.77999999999997</v>
      </c>
      <c r="I24" s="22">
        <f>SUM(E$5:E24)</f>
        <v>348.30000000000007</v>
      </c>
      <c r="J24" s="22">
        <f>SUM(F$5:F24)</f>
        <v>416.91999999999996</v>
      </c>
      <c r="K24" s="22">
        <f>SUM(G$5:G24)</f>
        <v>660.34999999999991</v>
      </c>
      <c r="L24" s="21">
        <f t="shared" si="2"/>
        <v>259.91299999999995</v>
      </c>
      <c r="M24" s="21">
        <f t="shared" si="3"/>
        <v>351.64699999999993</v>
      </c>
    </row>
    <row r="25" spans="2:13" x14ac:dyDescent="0.25">
      <c r="B25" s="2">
        <v>50758</v>
      </c>
      <c r="C25" s="2">
        <v>50761</v>
      </c>
      <c r="D25" s="20">
        <v>3.87</v>
      </c>
      <c r="E25" s="20">
        <v>4.83</v>
      </c>
      <c r="F25" s="20">
        <v>6.41</v>
      </c>
      <c r="G25" s="20">
        <v>8.15</v>
      </c>
      <c r="H25" s="22">
        <f>SUM(D$5:D25)</f>
        <v>309.64999999999998</v>
      </c>
      <c r="I25" s="22">
        <f>SUM(E$5:E25)</f>
        <v>353.13000000000005</v>
      </c>
      <c r="J25" s="22">
        <f>SUM(F$5:F25)</f>
        <v>423.33</v>
      </c>
      <c r="K25" s="22">
        <f>SUM(G$5:G25)</f>
        <v>668.49999999999989</v>
      </c>
      <c r="L25" s="21">
        <f t="shared" si="2"/>
        <v>263.20249999999999</v>
      </c>
      <c r="M25" s="21">
        <f t="shared" si="3"/>
        <v>356.09749999999997</v>
      </c>
    </row>
    <row r="26" spans="2:13" x14ac:dyDescent="0.25">
      <c r="B26" s="2">
        <v>50761</v>
      </c>
      <c r="C26" s="2">
        <v>50757</v>
      </c>
      <c r="D26" s="20">
        <v>7.64</v>
      </c>
      <c r="E26" s="20">
        <v>7.78</v>
      </c>
      <c r="F26" s="20">
        <v>8.1199999999999992</v>
      </c>
      <c r="G26" s="20">
        <v>9.3800000000000008</v>
      </c>
      <c r="H26" s="22">
        <f>SUM(D$5:D26)</f>
        <v>317.28999999999996</v>
      </c>
      <c r="I26" s="22">
        <f>SUM(E$5:E26)</f>
        <v>360.91</v>
      </c>
      <c r="J26" s="22">
        <f>SUM(F$5:F26)</f>
        <v>431.45</v>
      </c>
      <c r="K26" s="22">
        <f>SUM(G$5:G26)</f>
        <v>677.87999999999988</v>
      </c>
      <c r="L26" s="21">
        <f t="shared" si="2"/>
        <v>269.69649999999996</v>
      </c>
      <c r="M26" s="21">
        <f t="shared" si="3"/>
        <v>364.88349999999991</v>
      </c>
    </row>
    <row r="27" spans="2:13" x14ac:dyDescent="0.25">
      <c r="B27" s="15">
        <v>50757</v>
      </c>
      <c r="C27" s="2">
        <v>50487</v>
      </c>
      <c r="D27" s="20">
        <v>9.35</v>
      </c>
      <c r="E27" s="20">
        <v>7.34</v>
      </c>
      <c r="F27" s="20">
        <v>8.84</v>
      </c>
      <c r="G27" s="20">
        <v>20.07</v>
      </c>
      <c r="H27" s="22">
        <f>SUM(D$5:D27)</f>
        <v>326.64</v>
      </c>
      <c r="I27" s="22">
        <f>SUM(E$5:E27)</f>
        <v>368.25</v>
      </c>
      <c r="J27" s="22">
        <f>SUM(F$5:F27)</f>
        <v>440.28999999999996</v>
      </c>
      <c r="K27" s="22">
        <f>SUM(G$5:G27)</f>
        <v>697.94999999999993</v>
      </c>
      <c r="L27" s="21">
        <f t="shared" si="2"/>
        <v>277.64400000000001</v>
      </c>
      <c r="M27" s="21">
        <f t="shared" si="3"/>
        <v>375.63599999999997</v>
      </c>
    </row>
    <row r="28" spans="2:13" x14ac:dyDescent="0.25">
      <c r="B28" s="15">
        <v>50487</v>
      </c>
      <c r="C28" s="2">
        <v>52667</v>
      </c>
      <c r="D28" s="20">
        <v>4.4000000000000004</v>
      </c>
      <c r="E28" s="20">
        <v>5.13</v>
      </c>
      <c r="F28" s="20">
        <v>6.58</v>
      </c>
      <c r="G28" s="20">
        <v>19.95</v>
      </c>
      <c r="H28" s="22">
        <f>SUM(D$5:D28)</f>
        <v>331.03999999999996</v>
      </c>
      <c r="I28" s="22">
        <f>SUM(E$5:E28)</f>
        <v>373.38</v>
      </c>
      <c r="J28" s="22">
        <f>SUM(F$5:F28)</f>
        <v>446.86999999999995</v>
      </c>
      <c r="K28" s="22">
        <f>SUM(G$5:G28)</f>
        <v>717.9</v>
      </c>
      <c r="L28" s="21">
        <f t="shared" si="2"/>
        <v>281.38399999999996</v>
      </c>
      <c r="M28" s="21">
        <f t="shared" si="3"/>
        <v>380.69599999999991</v>
      </c>
    </row>
    <row r="29" spans="2:13" x14ac:dyDescent="0.25">
      <c r="B29" s="15">
        <v>52667</v>
      </c>
      <c r="C29" s="2">
        <v>50756</v>
      </c>
      <c r="D29" s="20">
        <v>9.0399999999999991</v>
      </c>
      <c r="E29" s="20">
        <v>9.07</v>
      </c>
      <c r="F29" s="20">
        <v>13.39</v>
      </c>
      <c r="G29" s="20">
        <v>38.840000000000003</v>
      </c>
      <c r="H29" s="22">
        <f>SUM(D$5:D29)</f>
        <v>340.08</v>
      </c>
      <c r="I29" s="22">
        <f>SUM(E$5:E29)</f>
        <v>382.45</v>
      </c>
      <c r="J29" s="22">
        <f>SUM(F$5:F29)</f>
        <v>460.25999999999993</v>
      </c>
      <c r="K29" s="22">
        <f>SUM(G$5:G29)</f>
        <v>756.74</v>
      </c>
      <c r="L29" s="21">
        <f t="shared" si="2"/>
        <v>289.06799999999998</v>
      </c>
      <c r="M29" s="21">
        <f t="shared" si="3"/>
        <v>391.09199999999993</v>
      </c>
    </row>
    <row r="30" spans="2:13" x14ac:dyDescent="0.25">
      <c r="B30" s="2">
        <v>50756</v>
      </c>
      <c r="C30" s="2">
        <v>52688</v>
      </c>
      <c r="D30" s="20">
        <v>13.71</v>
      </c>
      <c r="E30" s="20">
        <v>14.030000000000001</v>
      </c>
      <c r="F30" s="20">
        <v>23.75</v>
      </c>
      <c r="G30" s="20">
        <v>57.35</v>
      </c>
      <c r="H30" s="22">
        <f>SUM(D$5:D30)</f>
        <v>353.78999999999996</v>
      </c>
      <c r="I30" s="22">
        <f>SUM(E$5:E30)</f>
        <v>396.48</v>
      </c>
      <c r="J30" s="22">
        <f>SUM(F$5:F30)</f>
        <v>484.00999999999993</v>
      </c>
      <c r="K30" s="22">
        <f>SUM(G$5:G30)</f>
        <v>814.09</v>
      </c>
      <c r="L30" s="21">
        <f t="shared" si="2"/>
        <v>300.72149999999993</v>
      </c>
      <c r="M30" s="21">
        <f t="shared" si="3"/>
        <v>406.85849999999994</v>
      </c>
    </row>
    <row r="31" spans="2:13" x14ac:dyDescent="0.25">
      <c r="B31" s="2">
        <v>52688</v>
      </c>
      <c r="C31" s="2">
        <v>52689</v>
      </c>
      <c r="D31" s="20">
        <v>20.66</v>
      </c>
      <c r="E31" s="20">
        <v>23.18</v>
      </c>
      <c r="F31" s="20">
        <v>35.97</v>
      </c>
      <c r="G31" s="20">
        <v>67.89</v>
      </c>
      <c r="H31" s="22">
        <f>SUM(D$5:D31)</f>
        <v>374.45</v>
      </c>
      <c r="I31" s="22">
        <f>SUM(E$5:E31)</f>
        <v>419.66</v>
      </c>
      <c r="J31" s="22">
        <f>SUM(F$5:F31)</f>
        <v>519.9799999999999</v>
      </c>
      <c r="K31" s="22">
        <f>SUM(G$5:G31)</f>
        <v>881.98</v>
      </c>
      <c r="L31" s="21">
        <f t="shared" si="2"/>
        <v>318.28249999999997</v>
      </c>
      <c r="M31" s="21">
        <f t="shared" si="3"/>
        <v>430.61749999999995</v>
      </c>
    </row>
    <row r="32" spans="2:13" x14ac:dyDescent="0.25">
      <c r="B32" s="2">
        <v>52689</v>
      </c>
      <c r="C32" s="2">
        <v>50113</v>
      </c>
      <c r="D32" s="20">
        <v>4.82</v>
      </c>
      <c r="E32" s="20">
        <v>4.46</v>
      </c>
      <c r="F32" s="20">
        <v>4.8499999999999996</v>
      </c>
      <c r="G32" s="20">
        <v>5.04</v>
      </c>
      <c r="H32" s="22">
        <f>SUM(D$5:D32)</f>
        <v>379.27</v>
      </c>
      <c r="I32" s="22">
        <f>SUM(E$5:E32)</f>
        <v>424.12</v>
      </c>
      <c r="J32" s="22">
        <f>SUM(F$5:F32)</f>
        <v>524.82999999999993</v>
      </c>
      <c r="K32" s="22">
        <f>SUM(G$5:G32)</f>
        <v>887.02</v>
      </c>
      <c r="L32" s="21">
        <f t="shared" si="2"/>
        <v>322.37949999999995</v>
      </c>
      <c r="M32" s="21">
        <f t="shared" si="3"/>
        <v>436.16049999999996</v>
      </c>
    </row>
    <row r="33" spans="2:13" x14ac:dyDescent="0.25">
      <c r="B33" s="15">
        <v>50113</v>
      </c>
      <c r="C33" s="2">
        <v>50765</v>
      </c>
      <c r="D33" s="20">
        <v>0</v>
      </c>
      <c r="E33" s="20">
        <v>0</v>
      </c>
      <c r="F33" s="20">
        <v>0</v>
      </c>
      <c r="G33" s="20">
        <v>0</v>
      </c>
      <c r="H33" s="22">
        <f>SUM(D$5:D33)</f>
        <v>379.27</v>
      </c>
      <c r="I33" s="22">
        <f>SUM(E$5:E33)</f>
        <v>424.12</v>
      </c>
      <c r="J33" s="22">
        <f>SUM(F$5:F33)</f>
        <v>524.82999999999993</v>
      </c>
      <c r="K33" s="22">
        <f>SUM(G$5:G33)</f>
        <v>887.02</v>
      </c>
      <c r="L33" s="21">
        <f t="shared" si="2"/>
        <v>322.37949999999995</v>
      </c>
      <c r="M33" s="21">
        <f t="shared" si="3"/>
        <v>436.16049999999996</v>
      </c>
    </row>
    <row r="34" spans="2:13" x14ac:dyDescent="0.25">
      <c r="B34" s="15">
        <v>50765</v>
      </c>
      <c r="C34" s="2">
        <v>50764</v>
      </c>
      <c r="D34" s="20">
        <v>5.0599999999999996</v>
      </c>
      <c r="E34" s="20">
        <v>4.3899999999999997</v>
      </c>
      <c r="F34" s="20">
        <v>4.67</v>
      </c>
      <c r="G34" s="20">
        <v>6.52</v>
      </c>
      <c r="H34" s="22">
        <f>SUM(D$5:D34)</f>
        <v>384.33</v>
      </c>
      <c r="I34" s="22">
        <f>SUM(E$5:E34)</f>
        <v>428.51</v>
      </c>
      <c r="J34" s="22">
        <f>SUM(F$5:F34)</f>
        <v>529.49999999999989</v>
      </c>
      <c r="K34" s="22">
        <f>SUM(G$5:G34)</f>
        <v>893.54</v>
      </c>
      <c r="L34" s="21">
        <f t="shared" si="2"/>
        <v>326.68049999999999</v>
      </c>
      <c r="M34" s="21">
        <f t="shared" si="3"/>
        <v>441.97949999999997</v>
      </c>
    </row>
    <row r="35" spans="2:13" x14ac:dyDescent="0.25">
      <c r="B35" s="15">
        <v>50764</v>
      </c>
      <c r="C35" s="2">
        <v>50766</v>
      </c>
      <c r="D35" s="20">
        <v>2.72</v>
      </c>
      <c r="E35" s="20">
        <v>2.68</v>
      </c>
      <c r="F35" s="20">
        <v>2.8</v>
      </c>
      <c r="G35" s="20">
        <v>3.08</v>
      </c>
      <c r="H35" s="22">
        <f>SUM(D$5:D35)</f>
        <v>387.05</v>
      </c>
      <c r="I35" s="22">
        <f>SUM(E$5:E35)</f>
        <v>431.19</v>
      </c>
      <c r="J35" s="22">
        <f>SUM(F$5:F35)</f>
        <v>532.29999999999984</v>
      </c>
      <c r="K35" s="22">
        <f>SUM(G$5:G35)</f>
        <v>896.62</v>
      </c>
      <c r="L35" s="21">
        <f t="shared" si="2"/>
        <v>328.99250000000001</v>
      </c>
      <c r="M35" s="21">
        <f t="shared" si="3"/>
        <v>445.10749999999996</v>
      </c>
    </row>
    <row r="36" spans="2:13" x14ac:dyDescent="0.25">
      <c r="B36" s="2">
        <v>50766</v>
      </c>
      <c r="C36" s="2">
        <v>52360</v>
      </c>
      <c r="D36" s="15">
        <v>27.16</v>
      </c>
      <c r="E36" s="15">
        <v>24.96</v>
      </c>
      <c r="F36" s="15">
        <v>25.979999999999997</v>
      </c>
      <c r="G36" s="15">
        <v>29.060000000000002</v>
      </c>
      <c r="H36" s="22">
        <f>SUM(D$5:D36)</f>
        <v>414.21000000000004</v>
      </c>
      <c r="I36" s="22">
        <f>SUM(E$5:E36)</f>
        <v>456.15</v>
      </c>
      <c r="J36" s="22">
        <f>SUM(F$5:F36)</f>
        <v>558.27999999999986</v>
      </c>
      <c r="K36" s="22">
        <f>SUM(G$5:G36)</f>
        <v>925.68000000000006</v>
      </c>
      <c r="L36" s="21">
        <f t="shared" si="2"/>
        <v>352.07850000000002</v>
      </c>
      <c r="M36" s="21">
        <f t="shared" si="3"/>
        <v>476.3415</v>
      </c>
    </row>
    <row r="37" spans="2:13" x14ac:dyDescent="0.25">
      <c r="B37" s="2">
        <v>52360</v>
      </c>
      <c r="C37" s="2">
        <v>52563</v>
      </c>
      <c r="D37" s="15">
        <v>10.19</v>
      </c>
      <c r="E37" s="15">
        <v>9.9700000000000006</v>
      </c>
      <c r="F37" s="15">
        <v>10.370000000000001</v>
      </c>
      <c r="G37" s="15">
        <v>11.450000000000001</v>
      </c>
      <c r="H37" s="22">
        <f>SUM(D$5:D37)</f>
        <v>424.40000000000003</v>
      </c>
      <c r="I37" s="22">
        <f>SUM(E$5:E37)</f>
        <v>466.12</v>
      </c>
      <c r="J37" s="22">
        <f>SUM(F$5:F37)</f>
        <v>568.64999999999986</v>
      </c>
      <c r="K37" s="22">
        <f>SUM(G$5:G37)</f>
        <v>937.13000000000011</v>
      </c>
      <c r="L37" s="21">
        <f t="shared" si="2"/>
        <v>360.74</v>
      </c>
      <c r="M37" s="21">
        <f t="shared" si="3"/>
        <v>488.06</v>
      </c>
    </row>
    <row r="38" spans="2:13" x14ac:dyDescent="0.25">
      <c r="B38" s="15">
        <v>52563</v>
      </c>
      <c r="C38" s="2">
        <v>52564</v>
      </c>
      <c r="D38" s="15">
        <v>6.61</v>
      </c>
      <c r="E38" s="15">
        <v>6.92</v>
      </c>
      <c r="F38" s="15">
        <v>6.8699999999999992</v>
      </c>
      <c r="G38" s="15">
        <v>8.1199999999999992</v>
      </c>
      <c r="H38" s="22">
        <f>SUM(D$5:D38)</f>
        <v>431.01000000000005</v>
      </c>
      <c r="I38" s="22">
        <f>SUM(E$5:E38)</f>
        <v>473.04</v>
      </c>
      <c r="J38" s="22">
        <f>SUM(F$5:F38)</f>
        <v>575.51999999999987</v>
      </c>
      <c r="K38" s="22">
        <f>SUM(G$5:G38)</f>
        <v>945.25000000000011</v>
      </c>
      <c r="L38" s="21">
        <f t="shared" si="2"/>
        <v>366.35850000000005</v>
      </c>
      <c r="M38" s="21">
        <f t="shared" si="3"/>
        <v>495.66149999999999</v>
      </c>
    </row>
    <row r="39" spans="2:13" x14ac:dyDescent="0.25">
      <c r="B39" s="15">
        <v>52564</v>
      </c>
      <c r="C39" s="2">
        <v>50956</v>
      </c>
      <c r="D39" s="15">
        <v>7.9099999999999993</v>
      </c>
      <c r="E39" s="15">
        <v>8.08</v>
      </c>
      <c r="F39" s="15">
        <v>8.0399999999999991</v>
      </c>
      <c r="G39" s="15">
        <v>9.25</v>
      </c>
      <c r="H39" s="22">
        <f>SUM(D$5:D39)</f>
        <v>438.92000000000007</v>
      </c>
      <c r="I39" s="22">
        <f>SUM(E$5:E39)</f>
        <v>481.12</v>
      </c>
      <c r="J39" s="22">
        <f>SUM(F$5:F39)</f>
        <v>583.55999999999983</v>
      </c>
      <c r="K39" s="22">
        <f>SUM(G$5:G39)</f>
        <v>954.50000000000011</v>
      </c>
      <c r="L39" s="21">
        <f t="shared" si="2"/>
        <v>373.08200000000005</v>
      </c>
      <c r="M39" s="21">
        <f t="shared" si="3"/>
        <v>504.75800000000004</v>
      </c>
    </row>
    <row r="40" spans="2:13" x14ac:dyDescent="0.25">
      <c r="B40" s="15">
        <v>50956</v>
      </c>
      <c r="C40" s="2">
        <v>52120</v>
      </c>
      <c r="D40" s="15">
        <v>7.8599999999999994</v>
      </c>
      <c r="E40" s="15">
        <v>7.83</v>
      </c>
      <c r="F40" s="15">
        <v>8.56</v>
      </c>
      <c r="G40" s="15">
        <v>9.379999999999999</v>
      </c>
      <c r="H40" s="22">
        <f>SUM(D$5:D40)</f>
        <v>446.78000000000009</v>
      </c>
      <c r="I40" s="22">
        <f>SUM(E$5:E40)</f>
        <v>488.95</v>
      </c>
      <c r="J40" s="22">
        <f>SUM(F$5:F40)</f>
        <v>592.11999999999978</v>
      </c>
      <c r="K40" s="22">
        <f>SUM(G$5:G40)</f>
        <v>963.88000000000011</v>
      </c>
      <c r="L40" s="21">
        <f t="shared" si="2"/>
        <v>379.76300000000009</v>
      </c>
      <c r="M40" s="21">
        <f t="shared" si="3"/>
        <v>513.79700000000003</v>
      </c>
    </row>
    <row r="41" spans="2:13" x14ac:dyDescent="0.25">
      <c r="B41" s="2">
        <v>52120</v>
      </c>
      <c r="C41" s="2">
        <v>52565</v>
      </c>
      <c r="D41" s="15">
        <v>21</v>
      </c>
      <c r="E41" s="15">
        <v>21.61</v>
      </c>
      <c r="F41" s="15">
        <v>24.76</v>
      </c>
      <c r="G41" s="15">
        <v>24.839999999999996</v>
      </c>
      <c r="H41" s="22">
        <f>SUM(D$5:D41)</f>
        <v>467.78000000000009</v>
      </c>
      <c r="I41" s="22">
        <f>SUM(E$5:E41)</f>
        <v>510.56</v>
      </c>
      <c r="J41" s="22">
        <f>SUM(F$5:F41)</f>
        <v>616.87999999999977</v>
      </c>
      <c r="K41" s="22">
        <f>SUM(G$5:G41)</f>
        <v>988.72000000000014</v>
      </c>
      <c r="L41" s="21">
        <f t="shared" si="2"/>
        <v>397.61300000000006</v>
      </c>
      <c r="M41" s="21">
        <f t="shared" si="3"/>
        <v>537.947</v>
      </c>
    </row>
    <row r="42" spans="2:13" x14ac:dyDescent="0.25">
      <c r="B42" s="2">
        <v>52565</v>
      </c>
      <c r="C42" s="2">
        <v>52363</v>
      </c>
      <c r="D42" s="15">
        <v>11.100000000000001</v>
      </c>
      <c r="E42" s="15">
        <v>11.59</v>
      </c>
      <c r="F42" s="15">
        <v>11.5</v>
      </c>
      <c r="G42" s="15">
        <v>12.71</v>
      </c>
      <c r="H42" s="22">
        <f>SUM(D$5:D42)</f>
        <v>478.88000000000011</v>
      </c>
      <c r="I42" s="22">
        <f>SUM(E$5:E42)</f>
        <v>522.15</v>
      </c>
      <c r="J42" s="22">
        <f>SUM(F$5:F42)</f>
        <v>628.37999999999977</v>
      </c>
      <c r="K42" s="22">
        <f>SUM(G$5:G42)</f>
        <v>1001.4300000000002</v>
      </c>
      <c r="L42" s="21">
        <f t="shared" si="2"/>
        <v>407.04800000000006</v>
      </c>
      <c r="M42" s="21">
        <f t="shared" si="3"/>
        <v>550.7120000000001</v>
      </c>
    </row>
    <row r="43" spans="2:13" x14ac:dyDescent="0.25">
      <c r="B43" s="2">
        <v>52363</v>
      </c>
      <c r="C43" s="2">
        <v>52118</v>
      </c>
      <c r="D43" s="15">
        <v>33.010000000000005</v>
      </c>
      <c r="E43" s="15">
        <v>33.64</v>
      </c>
      <c r="F43" s="15">
        <v>35.650000000000006</v>
      </c>
      <c r="G43" s="15">
        <v>36.39</v>
      </c>
      <c r="H43" s="22">
        <f>SUM(D$5:D43)</f>
        <v>511.8900000000001</v>
      </c>
      <c r="I43" s="22">
        <f>SUM(E$5:E43)</f>
        <v>555.79</v>
      </c>
      <c r="J43" s="22">
        <f>SUM(F$5:F43)</f>
        <v>664.02999999999975</v>
      </c>
      <c r="K43" s="22">
        <f>SUM(G$5:G43)</f>
        <v>1037.8200000000002</v>
      </c>
      <c r="L43" s="21">
        <f t="shared" si="2"/>
        <v>435.1065000000001</v>
      </c>
      <c r="M43" s="21">
        <f t="shared" si="3"/>
        <v>588.6735000000001</v>
      </c>
    </row>
    <row r="44" spans="2:13" x14ac:dyDescent="0.25">
      <c r="B44" s="2">
        <v>52118</v>
      </c>
      <c r="C44" s="2">
        <v>52119</v>
      </c>
      <c r="D44" s="15">
        <v>14.95</v>
      </c>
      <c r="E44" s="15">
        <v>15.63</v>
      </c>
      <c r="F44" s="15">
        <v>15.739999999999998</v>
      </c>
      <c r="G44" s="15">
        <v>18.68</v>
      </c>
      <c r="H44" s="22">
        <f>SUM(D$5:D44)</f>
        <v>526.84000000000015</v>
      </c>
      <c r="I44" s="22">
        <f>SUM(E$5:E44)</f>
        <v>571.41999999999996</v>
      </c>
      <c r="J44" s="22">
        <f>SUM(F$5:F44)</f>
        <v>679.76999999999975</v>
      </c>
      <c r="K44" s="22">
        <f>SUM(G$5:G44)</f>
        <v>1056.5000000000002</v>
      </c>
      <c r="L44" s="21">
        <f t="shared" si="2"/>
        <v>447.81400000000014</v>
      </c>
      <c r="M44" s="21">
        <f t="shared" si="3"/>
        <v>605.8660000000001</v>
      </c>
    </row>
    <row r="45" spans="2:13" x14ac:dyDescent="0.25">
      <c r="B45" s="2">
        <v>52119</v>
      </c>
      <c r="C45" s="2">
        <v>50137</v>
      </c>
      <c r="D45" s="15">
        <v>64.349999999999994</v>
      </c>
      <c r="E45" s="15">
        <v>65.039999999999992</v>
      </c>
      <c r="F45" s="15">
        <v>69.41</v>
      </c>
      <c r="G45" s="15">
        <v>91.350000000000009</v>
      </c>
      <c r="H45" s="22">
        <f>SUM(D$5:D45)</f>
        <v>591.19000000000017</v>
      </c>
      <c r="I45" s="22">
        <f>SUM(E$5:E45)</f>
        <v>636.45999999999992</v>
      </c>
      <c r="J45" s="22">
        <f>SUM(F$5:F45)</f>
        <v>749.17999999999972</v>
      </c>
      <c r="K45" s="22">
        <f>SUM(G$5:G45)</f>
        <v>1147.8500000000001</v>
      </c>
      <c r="L45" s="21">
        <f t="shared" si="2"/>
        <v>502.51150000000013</v>
      </c>
      <c r="M45" s="21">
        <f t="shared" si="3"/>
        <v>679.86850000000015</v>
      </c>
    </row>
    <row r="46" spans="2:13" x14ac:dyDescent="0.25">
      <c r="H46" s="22"/>
      <c r="I46" s="22"/>
      <c r="J46" s="22"/>
      <c r="K46" s="2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:M58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19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604.22</v>
      </c>
      <c r="I4" s="30">
        <f t="shared" ref="I4:K4" si="1">MAX(I5:I1000)</f>
        <v>344.21999999999997</v>
      </c>
      <c r="J4" s="30">
        <f t="shared" si="1"/>
        <v>358.46000000000004</v>
      </c>
      <c r="K4" s="30">
        <f t="shared" si="1"/>
        <v>378.28</v>
      </c>
    </row>
    <row r="5" spans="2:13" ht="17.25" customHeight="1" x14ac:dyDescent="0.25">
      <c r="B5" s="4"/>
      <c r="C5" s="3">
        <v>52586</v>
      </c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52586</v>
      </c>
      <c r="C6" s="2">
        <v>53145</v>
      </c>
      <c r="D6" s="20">
        <v>20.85</v>
      </c>
      <c r="E6" s="20">
        <v>20.9</v>
      </c>
      <c r="F6" s="20">
        <v>24.86</v>
      </c>
      <c r="G6" s="20">
        <v>18.75</v>
      </c>
      <c r="H6" s="22">
        <f>SUM(D$5:D6)</f>
        <v>20.85</v>
      </c>
      <c r="I6" s="22">
        <f>SUM(E$5:E6)</f>
        <v>20.9</v>
      </c>
      <c r="J6" s="22">
        <f>SUM(F$5:F6)</f>
        <v>24.86</v>
      </c>
      <c r="K6" s="22">
        <f>SUM(G$5:G6)</f>
        <v>18.75</v>
      </c>
      <c r="L6" s="21">
        <f t="shared" ref="L6:L19" si="2">0.85*H6</f>
        <v>17.7225</v>
      </c>
      <c r="M6" s="21">
        <f t="shared" ref="M6:M19" si="3">1.15*H6</f>
        <v>23.977499999999999</v>
      </c>
    </row>
    <row r="7" spans="2:13" ht="15.75" customHeight="1" x14ac:dyDescent="0.25">
      <c r="B7" s="2">
        <v>53145</v>
      </c>
      <c r="C7" s="2">
        <v>51400</v>
      </c>
      <c r="D7" s="20">
        <v>39.799999999999997</v>
      </c>
      <c r="E7" s="20">
        <v>39.159999999999997</v>
      </c>
      <c r="F7" s="20">
        <v>38.78</v>
      </c>
      <c r="G7" s="20">
        <v>37.93</v>
      </c>
      <c r="H7" s="22">
        <f>SUM(D$5:D7)</f>
        <v>60.65</v>
      </c>
      <c r="I7" s="22">
        <f>SUM(E$5:E7)</f>
        <v>60.059999999999995</v>
      </c>
      <c r="J7" s="22">
        <f>SUM(F$5:F7)</f>
        <v>63.64</v>
      </c>
      <c r="K7" s="22">
        <f>SUM(G$5:G7)</f>
        <v>56.68</v>
      </c>
      <c r="L7" s="21">
        <f t="shared" si="2"/>
        <v>51.552499999999995</v>
      </c>
      <c r="M7" s="21">
        <f t="shared" si="3"/>
        <v>69.747499999999988</v>
      </c>
    </row>
    <row r="8" spans="2:13" x14ac:dyDescent="0.25">
      <c r="B8" s="2">
        <v>51400</v>
      </c>
      <c r="C8" s="2">
        <v>50770</v>
      </c>
      <c r="D8" s="20">
        <v>5.73</v>
      </c>
      <c r="E8" s="20">
        <v>5.29</v>
      </c>
      <c r="F8" s="20">
        <v>6.69</v>
      </c>
      <c r="G8" s="20">
        <v>5.34</v>
      </c>
      <c r="H8" s="22">
        <f>SUM(D$5:D8)</f>
        <v>66.38</v>
      </c>
      <c r="I8" s="22">
        <f>SUM(E$5:E8)</f>
        <v>65.349999999999994</v>
      </c>
      <c r="J8" s="22">
        <f>SUM(F$5:F8)</f>
        <v>70.33</v>
      </c>
      <c r="K8" s="22">
        <f>SUM(G$5:G8)</f>
        <v>62.019999999999996</v>
      </c>
      <c r="L8" s="21">
        <f t="shared" si="2"/>
        <v>56.422999999999995</v>
      </c>
      <c r="M8" s="21">
        <f t="shared" si="3"/>
        <v>76.336999999999989</v>
      </c>
    </row>
    <row r="9" spans="2:13" x14ac:dyDescent="0.25">
      <c r="B9" s="2">
        <v>50770</v>
      </c>
      <c r="C9" s="2">
        <v>50525</v>
      </c>
      <c r="D9" s="20">
        <v>63.570000000000014</v>
      </c>
      <c r="E9" s="20">
        <v>62.45</v>
      </c>
      <c r="F9" s="20">
        <v>69.290000000000006</v>
      </c>
      <c r="G9" s="20">
        <v>61.120000000000012</v>
      </c>
      <c r="H9" s="22">
        <f>SUM(D$5:D9)</f>
        <v>129.95000000000002</v>
      </c>
      <c r="I9" s="22">
        <f>SUM(E$5:E9)</f>
        <v>127.8</v>
      </c>
      <c r="J9" s="22">
        <f>SUM(F$5:F9)</f>
        <v>139.62</v>
      </c>
      <c r="K9" s="22">
        <f>SUM(G$5:G9)</f>
        <v>123.14000000000001</v>
      </c>
      <c r="L9" s="21">
        <f t="shared" si="2"/>
        <v>110.45750000000001</v>
      </c>
      <c r="M9" s="21">
        <f t="shared" si="3"/>
        <v>149.4425</v>
      </c>
    </row>
    <row r="10" spans="2:13" x14ac:dyDescent="0.25">
      <c r="B10" s="15">
        <v>50525</v>
      </c>
      <c r="C10" s="2">
        <v>50945</v>
      </c>
      <c r="D10" s="20">
        <v>22.78</v>
      </c>
      <c r="E10" s="20">
        <v>21.92</v>
      </c>
      <c r="F10" s="20">
        <v>22.259999999999998</v>
      </c>
      <c r="G10" s="20">
        <v>23.03</v>
      </c>
      <c r="H10" s="22">
        <f>SUM(D$5:D10)</f>
        <v>152.73000000000002</v>
      </c>
      <c r="I10" s="22">
        <f>SUM(E$5:E10)</f>
        <v>149.72</v>
      </c>
      <c r="J10" s="22">
        <f>SUM(F$5:F10)</f>
        <v>161.88</v>
      </c>
      <c r="K10" s="22">
        <f>SUM(G$5:G10)</f>
        <v>146.17000000000002</v>
      </c>
      <c r="L10" s="21">
        <f t="shared" si="2"/>
        <v>129.82050000000001</v>
      </c>
      <c r="M10" s="21">
        <f t="shared" si="3"/>
        <v>175.6395</v>
      </c>
    </row>
    <row r="11" spans="2:13" x14ac:dyDescent="0.25">
      <c r="B11" s="15">
        <v>50945</v>
      </c>
      <c r="C11" s="2">
        <v>52585</v>
      </c>
      <c r="D11" s="20">
        <v>16.700000000000003</v>
      </c>
      <c r="E11" s="20">
        <v>17</v>
      </c>
      <c r="F11" s="20">
        <v>15.56</v>
      </c>
      <c r="G11" s="20">
        <v>16.7</v>
      </c>
      <c r="H11" s="22">
        <f>SUM(D$5:D11)</f>
        <v>169.43</v>
      </c>
      <c r="I11" s="22">
        <f>SUM(E$5:E11)</f>
        <v>166.72</v>
      </c>
      <c r="J11" s="22">
        <f>SUM(F$5:F11)</f>
        <v>177.44</v>
      </c>
      <c r="K11" s="22">
        <f>SUM(G$5:G11)</f>
        <v>162.87</v>
      </c>
      <c r="L11" s="21">
        <f t="shared" si="2"/>
        <v>144.0155</v>
      </c>
      <c r="M11" s="21">
        <f t="shared" si="3"/>
        <v>194.84449999999998</v>
      </c>
    </row>
    <row r="12" spans="2:13" x14ac:dyDescent="0.25">
      <c r="B12" s="2">
        <v>52585</v>
      </c>
      <c r="C12" s="2">
        <v>52584</v>
      </c>
      <c r="D12" s="20">
        <v>4.76</v>
      </c>
      <c r="E12" s="20">
        <v>4.2</v>
      </c>
      <c r="F12" s="20">
        <v>4.0999999999999996</v>
      </c>
      <c r="G12" s="20">
        <v>6.24</v>
      </c>
      <c r="H12" s="22">
        <f>SUM(D$5:D12)</f>
        <v>174.19</v>
      </c>
      <c r="I12" s="22">
        <f>SUM(E$5:E12)</f>
        <v>170.92</v>
      </c>
      <c r="J12" s="22">
        <f>SUM(F$5:F12)</f>
        <v>181.54</v>
      </c>
      <c r="K12" s="22">
        <f>SUM(G$5:G12)</f>
        <v>169.11</v>
      </c>
      <c r="L12" s="21">
        <f t="shared" si="2"/>
        <v>148.0615</v>
      </c>
      <c r="M12" s="21">
        <f t="shared" si="3"/>
        <v>200.31849999999997</v>
      </c>
    </row>
    <row r="13" spans="2:13" x14ac:dyDescent="0.25">
      <c r="B13" s="2">
        <v>52584</v>
      </c>
      <c r="C13" s="2">
        <v>50769</v>
      </c>
      <c r="D13" s="20">
        <v>40.78</v>
      </c>
      <c r="E13" s="20">
        <v>18.670000000000002</v>
      </c>
      <c r="F13" s="20">
        <v>17.59</v>
      </c>
      <c r="G13" s="20">
        <v>19.04</v>
      </c>
      <c r="H13" s="22">
        <f>SUM(D$5:D13)</f>
        <v>214.97</v>
      </c>
      <c r="I13" s="22">
        <f>SUM(E$5:E13)</f>
        <v>189.58999999999997</v>
      </c>
      <c r="J13" s="22">
        <f>SUM(F$5:F13)</f>
        <v>199.13</v>
      </c>
      <c r="K13" s="22">
        <f>SUM(G$5:G13)</f>
        <v>188.15</v>
      </c>
      <c r="L13" s="21">
        <f t="shared" si="2"/>
        <v>182.72450000000001</v>
      </c>
      <c r="M13" s="21">
        <f t="shared" si="3"/>
        <v>247.21549999999999</v>
      </c>
    </row>
    <row r="14" spans="2:13" x14ac:dyDescent="0.25">
      <c r="B14" s="2">
        <v>50769</v>
      </c>
      <c r="C14" s="2">
        <v>52367</v>
      </c>
      <c r="D14" s="20">
        <v>56.509999999999991</v>
      </c>
      <c r="E14" s="20">
        <v>35.020000000000003</v>
      </c>
      <c r="F14" s="20">
        <v>29.22</v>
      </c>
      <c r="G14" s="20">
        <v>34.589999999999996</v>
      </c>
      <c r="H14" s="22">
        <f>SUM(D$5:D14)</f>
        <v>271.48</v>
      </c>
      <c r="I14" s="22">
        <f>SUM(E$5:E14)</f>
        <v>224.60999999999999</v>
      </c>
      <c r="J14" s="22">
        <f>SUM(F$5:F14)</f>
        <v>228.35</v>
      </c>
      <c r="K14" s="22">
        <f>SUM(G$5:G14)</f>
        <v>222.74</v>
      </c>
      <c r="L14" s="21">
        <f t="shared" si="2"/>
        <v>230.75800000000001</v>
      </c>
      <c r="M14" s="21">
        <f t="shared" si="3"/>
        <v>312.202</v>
      </c>
    </row>
    <row r="15" spans="2:13" x14ac:dyDescent="0.25">
      <c r="B15" s="15">
        <v>52367</v>
      </c>
      <c r="C15" s="2">
        <v>52685</v>
      </c>
      <c r="D15" s="20">
        <v>106.1</v>
      </c>
      <c r="E15" s="20">
        <v>44.42</v>
      </c>
      <c r="F15" s="20">
        <v>42.2</v>
      </c>
      <c r="G15" s="20">
        <v>39.76</v>
      </c>
      <c r="H15" s="22">
        <f>SUM(D$5:D15)</f>
        <v>377.58000000000004</v>
      </c>
      <c r="I15" s="22">
        <f>SUM(E$5:E15)</f>
        <v>269.02999999999997</v>
      </c>
      <c r="J15" s="22">
        <f>SUM(F$5:F15)</f>
        <v>270.55</v>
      </c>
      <c r="K15" s="22">
        <f>SUM(G$5:G15)</f>
        <v>262.5</v>
      </c>
      <c r="L15" s="21">
        <f t="shared" si="2"/>
        <v>320.94300000000004</v>
      </c>
      <c r="M15" s="21">
        <f t="shared" si="3"/>
        <v>434.21700000000004</v>
      </c>
    </row>
    <row r="16" spans="2:13" x14ac:dyDescent="0.25">
      <c r="B16" s="15">
        <v>52685</v>
      </c>
      <c r="C16" s="2">
        <v>52684</v>
      </c>
      <c r="D16" s="20">
        <v>0</v>
      </c>
      <c r="E16" s="20">
        <v>0</v>
      </c>
      <c r="F16" s="20">
        <v>0</v>
      </c>
      <c r="G16" s="20">
        <v>0</v>
      </c>
      <c r="H16" s="22">
        <f>SUM(D$5:D16)</f>
        <v>377.58000000000004</v>
      </c>
      <c r="I16" s="22">
        <f>SUM(E$5:E16)</f>
        <v>269.02999999999997</v>
      </c>
      <c r="J16" s="22">
        <f>SUM(F$5:F16)</f>
        <v>270.55</v>
      </c>
      <c r="K16" s="22">
        <f>SUM(G$5:G16)</f>
        <v>262.5</v>
      </c>
      <c r="L16" s="21">
        <f t="shared" si="2"/>
        <v>320.94300000000004</v>
      </c>
      <c r="M16" s="21">
        <f t="shared" si="3"/>
        <v>434.21700000000004</v>
      </c>
    </row>
    <row r="17" spans="2:13" x14ac:dyDescent="0.25">
      <c r="B17" s="15">
        <v>52684</v>
      </c>
      <c r="C17" s="2">
        <v>52304</v>
      </c>
      <c r="D17" s="20">
        <v>84.17</v>
      </c>
      <c r="E17" s="20">
        <v>26.310000000000002</v>
      </c>
      <c r="F17" s="20">
        <v>24.23</v>
      </c>
      <c r="G17" s="20">
        <v>20.619999999999997</v>
      </c>
      <c r="H17" s="22">
        <f>SUM(D$5:D17)</f>
        <v>461.75000000000006</v>
      </c>
      <c r="I17" s="22">
        <f>SUM(E$5:E17)</f>
        <v>295.33999999999997</v>
      </c>
      <c r="J17" s="22">
        <f>SUM(F$5:F17)</f>
        <v>294.78000000000003</v>
      </c>
      <c r="K17" s="22">
        <f>SUM(G$5:G17)</f>
        <v>283.12</v>
      </c>
      <c r="L17" s="21">
        <f t="shared" si="2"/>
        <v>392.48750000000001</v>
      </c>
      <c r="M17" s="21">
        <f t="shared" si="3"/>
        <v>531.01250000000005</v>
      </c>
    </row>
    <row r="18" spans="2:13" x14ac:dyDescent="0.25">
      <c r="B18" s="2">
        <v>52304</v>
      </c>
      <c r="C18" s="2">
        <v>52303</v>
      </c>
      <c r="D18" s="20">
        <v>118.18</v>
      </c>
      <c r="E18" s="20">
        <v>20.52</v>
      </c>
      <c r="F18" s="20">
        <v>31.59</v>
      </c>
      <c r="G18" s="20">
        <v>58.94</v>
      </c>
      <c r="H18" s="22">
        <f>SUM(D$5:D18)</f>
        <v>579.93000000000006</v>
      </c>
      <c r="I18" s="22">
        <f>SUM(E$5:E18)</f>
        <v>315.85999999999996</v>
      </c>
      <c r="J18" s="22">
        <f>SUM(F$5:F18)</f>
        <v>326.37</v>
      </c>
      <c r="K18" s="22">
        <f>SUM(G$5:G18)</f>
        <v>342.06</v>
      </c>
      <c r="L18" s="21">
        <f t="shared" si="2"/>
        <v>492.94050000000004</v>
      </c>
      <c r="M18" s="21">
        <f t="shared" si="3"/>
        <v>666.91949999999997</v>
      </c>
    </row>
    <row r="19" spans="2:13" x14ac:dyDescent="0.25">
      <c r="B19" s="2">
        <v>52303</v>
      </c>
      <c r="C19" s="2">
        <v>52284</v>
      </c>
      <c r="D19" s="20">
        <v>24.29</v>
      </c>
      <c r="E19" s="20">
        <v>28.36</v>
      </c>
      <c r="F19" s="20">
        <v>32.090000000000003</v>
      </c>
      <c r="G19" s="20">
        <v>36.22</v>
      </c>
      <c r="H19" s="22">
        <f>SUM(D$5:D19)</f>
        <v>604.22</v>
      </c>
      <c r="I19" s="22">
        <f>SUM(E$5:E19)</f>
        <v>344.21999999999997</v>
      </c>
      <c r="J19" s="22">
        <f>SUM(F$5:F19)</f>
        <v>358.46000000000004</v>
      </c>
      <c r="K19" s="22">
        <f>SUM(G$5:G19)</f>
        <v>378.28</v>
      </c>
      <c r="L19" s="21">
        <f t="shared" si="2"/>
        <v>513.58699999999999</v>
      </c>
      <c r="M19" s="21">
        <f t="shared" si="3"/>
        <v>694.85299999999995</v>
      </c>
    </row>
    <row r="58" spans="2:2" x14ac:dyDescent="0.25">
      <c r="B58" s="15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M19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20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221.64</v>
      </c>
      <c r="I4" s="30">
        <f t="shared" ref="I4:K4" si="1">MAX(I5:I1000)</f>
        <v>326.2600000000001</v>
      </c>
      <c r="J4" s="30">
        <f t="shared" si="1"/>
        <v>262.79999999999995</v>
      </c>
      <c r="K4" s="30">
        <f t="shared" si="1"/>
        <v>321.36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52284</v>
      </c>
      <c r="C6" s="2">
        <v>52303</v>
      </c>
      <c r="D6" s="20">
        <v>4.1500000000000004</v>
      </c>
      <c r="E6" s="20">
        <v>7.54</v>
      </c>
      <c r="F6" s="20">
        <v>3.66</v>
      </c>
      <c r="G6" s="20">
        <v>7.65</v>
      </c>
      <c r="H6" s="22">
        <f>SUM(D$5:D6)</f>
        <v>4.1500000000000004</v>
      </c>
      <c r="I6" s="22">
        <f>SUM(E$5:E6)</f>
        <v>7.54</v>
      </c>
      <c r="J6" s="22">
        <f>SUM(F$5:F6)</f>
        <v>3.66</v>
      </c>
      <c r="K6" s="22">
        <f>SUM(G$5:G6)</f>
        <v>7.65</v>
      </c>
      <c r="L6" s="21">
        <f t="shared" ref="L6:L19" si="2">0.85*H6</f>
        <v>3.5275000000000003</v>
      </c>
      <c r="M6" s="21">
        <f t="shared" ref="M6:M19" si="3">1.15*H6</f>
        <v>4.7725</v>
      </c>
    </row>
    <row r="7" spans="2:13" ht="15.75" customHeight="1" x14ac:dyDescent="0.25">
      <c r="B7" s="2">
        <v>52303</v>
      </c>
      <c r="C7" s="2">
        <v>52304</v>
      </c>
      <c r="D7" s="20">
        <v>8.17</v>
      </c>
      <c r="E7" s="20">
        <v>11.31</v>
      </c>
      <c r="F7" s="20">
        <v>7.73</v>
      </c>
      <c r="G7" s="20">
        <v>7.51</v>
      </c>
      <c r="H7" s="22">
        <f>SUM(D$5:D7)</f>
        <v>12.32</v>
      </c>
      <c r="I7" s="22">
        <f>SUM(E$5:E7)</f>
        <v>18.850000000000001</v>
      </c>
      <c r="J7" s="22">
        <f>SUM(F$5:F7)</f>
        <v>11.39</v>
      </c>
      <c r="K7" s="22">
        <f>SUM(G$5:G7)</f>
        <v>15.16</v>
      </c>
      <c r="L7" s="21">
        <f t="shared" si="2"/>
        <v>10.472</v>
      </c>
      <c r="M7" s="21">
        <f t="shared" si="3"/>
        <v>14.167999999999999</v>
      </c>
    </row>
    <row r="8" spans="2:13" x14ac:dyDescent="0.25">
      <c r="B8" s="2">
        <v>52304</v>
      </c>
      <c r="C8" s="2">
        <v>52684</v>
      </c>
      <c r="D8" s="20">
        <v>32.43</v>
      </c>
      <c r="E8" s="20">
        <v>26.96</v>
      </c>
      <c r="F8" s="20">
        <v>28.71</v>
      </c>
      <c r="G8" s="20">
        <v>23.07</v>
      </c>
      <c r="H8" s="22">
        <f>SUM(D$5:D8)</f>
        <v>44.75</v>
      </c>
      <c r="I8" s="22">
        <f>SUM(E$5:E8)</f>
        <v>45.81</v>
      </c>
      <c r="J8" s="22">
        <f>SUM(F$5:F8)</f>
        <v>40.1</v>
      </c>
      <c r="K8" s="22">
        <f>SUM(G$5:G8)</f>
        <v>38.230000000000004</v>
      </c>
      <c r="L8" s="21">
        <f t="shared" si="2"/>
        <v>38.037500000000001</v>
      </c>
      <c r="M8" s="21">
        <f t="shared" si="3"/>
        <v>51.462499999999999</v>
      </c>
    </row>
    <row r="9" spans="2:13" x14ac:dyDescent="0.25">
      <c r="B9" s="2">
        <v>52684</v>
      </c>
      <c r="C9" s="2">
        <v>52685</v>
      </c>
      <c r="D9" s="20">
        <v>0</v>
      </c>
      <c r="E9" s="20">
        <v>0</v>
      </c>
      <c r="F9" s="20">
        <v>0</v>
      </c>
      <c r="G9" s="20">
        <v>0</v>
      </c>
      <c r="H9" s="22">
        <f>SUM(D$5:D9)</f>
        <v>44.75</v>
      </c>
      <c r="I9" s="22">
        <f>SUM(E$5:E9)</f>
        <v>45.81</v>
      </c>
      <c r="J9" s="22">
        <f>SUM(F$5:F9)</f>
        <v>40.1</v>
      </c>
      <c r="K9" s="22">
        <f>SUM(G$5:G9)</f>
        <v>38.230000000000004</v>
      </c>
      <c r="L9" s="21">
        <f t="shared" si="2"/>
        <v>38.037500000000001</v>
      </c>
      <c r="M9" s="21">
        <f t="shared" si="3"/>
        <v>51.462499999999999</v>
      </c>
    </row>
    <row r="10" spans="2:13" x14ac:dyDescent="0.25">
      <c r="B10" s="15">
        <v>52685</v>
      </c>
      <c r="C10" s="2">
        <v>52367</v>
      </c>
      <c r="D10" s="20">
        <v>52.260000000000005</v>
      </c>
      <c r="E10" s="20">
        <v>44.34</v>
      </c>
      <c r="F10" s="20">
        <v>42.16</v>
      </c>
      <c r="G10" s="20">
        <v>54.05</v>
      </c>
      <c r="H10" s="22">
        <f>SUM(D$5:D10)</f>
        <v>97.01</v>
      </c>
      <c r="I10" s="22">
        <f>SUM(E$5:E10)</f>
        <v>90.15</v>
      </c>
      <c r="J10" s="22">
        <f>SUM(F$5:F10)</f>
        <v>82.259999999999991</v>
      </c>
      <c r="K10" s="22">
        <f>SUM(G$5:G10)</f>
        <v>92.28</v>
      </c>
      <c r="L10" s="21">
        <f t="shared" si="2"/>
        <v>82.458500000000001</v>
      </c>
      <c r="M10" s="21">
        <f t="shared" si="3"/>
        <v>111.5615</v>
      </c>
    </row>
    <row r="11" spans="2:13" x14ac:dyDescent="0.25">
      <c r="B11" s="15">
        <v>52367</v>
      </c>
      <c r="C11" s="2">
        <v>50769</v>
      </c>
      <c r="D11" s="20">
        <v>33.92</v>
      </c>
      <c r="E11" s="20">
        <v>37.349999999999994</v>
      </c>
      <c r="F11" s="20">
        <v>29.099999999999998</v>
      </c>
      <c r="G11" s="20">
        <v>30.24</v>
      </c>
      <c r="H11" s="22">
        <f>SUM(D$5:D11)</f>
        <v>130.93</v>
      </c>
      <c r="I11" s="22">
        <f>SUM(E$5:E11)</f>
        <v>127.5</v>
      </c>
      <c r="J11" s="22">
        <f>SUM(F$5:F11)</f>
        <v>111.35999999999999</v>
      </c>
      <c r="K11" s="22">
        <f>SUM(G$5:G11)</f>
        <v>122.52</v>
      </c>
      <c r="L11" s="21">
        <f t="shared" si="2"/>
        <v>111.29050000000001</v>
      </c>
      <c r="M11" s="21">
        <f t="shared" si="3"/>
        <v>150.56950000000001</v>
      </c>
    </row>
    <row r="12" spans="2:13" x14ac:dyDescent="0.25">
      <c r="B12" s="2">
        <v>50769</v>
      </c>
      <c r="C12" s="2">
        <v>52584</v>
      </c>
      <c r="D12" s="20">
        <v>19.18</v>
      </c>
      <c r="E12" s="20">
        <v>18.29</v>
      </c>
      <c r="F12" s="20">
        <v>18.86</v>
      </c>
      <c r="G12" s="20">
        <v>18.18</v>
      </c>
      <c r="H12" s="22">
        <f>SUM(D$5:D12)</f>
        <v>150.11000000000001</v>
      </c>
      <c r="I12" s="22">
        <f>SUM(E$5:E12)</f>
        <v>145.79</v>
      </c>
      <c r="J12" s="22">
        <f>SUM(F$5:F12)</f>
        <v>130.21999999999997</v>
      </c>
      <c r="K12" s="22">
        <f>SUM(G$5:G12)</f>
        <v>140.69999999999999</v>
      </c>
      <c r="L12" s="21">
        <f t="shared" si="2"/>
        <v>127.59350000000001</v>
      </c>
      <c r="M12" s="21">
        <f t="shared" si="3"/>
        <v>172.62649999999999</v>
      </c>
    </row>
    <row r="13" spans="2:13" x14ac:dyDescent="0.25">
      <c r="B13" s="2">
        <v>52584</v>
      </c>
      <c r="C13" s="2">
        <v>52585</v>
      </c>
      <c r="D13" s="20">
        <v>4.51</v>
      </c>
      <c r="E13" s="20">
        <v>4.46</v>
      </c>
      <c r="F13" s="20">
        <v>5.77</v>
      </c>
      <c r="G13" s="20">
        <v>4.24</v>
      </c>
      <c r="H13" s="22">
        <f>SUM(D$5:D13)</f>
        <v>154.62</v>
      </c>
      <c r="I13" s="22">
        <f>SUM(E$5:E13)</f>
        <v>150.25</v>
      </c>
      <c r="J13" s="22">
        <f>SUM(F$5:F13)</f>
        <v>135.98999999999998</v>
      </c>
      <c r="K13" s="22">
        <f>SUM(G$5:G13)</f>
        <v>144.94</v>
      </c>
      <c r="L13" s="21">
        <f t="shared" si="2"/>
        <v>131.42699999999999</v>
      </c>
      <c r="M13" s="21">
        <f t="shared" si="3"/>
        <v>177.81299999999999</v>
      </c>
    </row>
    <row r="14" spans="2:13" x14ac:dyDescent="0.25">
      <c r="B14" s="2">
        <v>52585</v>
      </c>
      <c r="C14" s="2">
        <v>50945</v>
      </c>
      <c r="D14" s="20">
        <v>17.73</v>
      </c>
      <c r="E14" s="20">
        <v>16.170000000000002</v>
      </c>
      <c r="F14" s="20">
        <v>18.810000000000002</v>
      </c>
      <c r="G14" s="20">
        <v>17.549999999999997</v>
      </c>
      <c r="H14" s="22">
        <f>SUM(D$5:D14)</f>
        <v>172.35</v>
      </c>
      <c r="I14" s="22">
        <f>SUM(E$5:E14)</f>
        <v>166.42000000000002</v>
      </c>
      <c r="J14" s="22">
        <f>SUM(F$5:F14)</f>
        <v>154.79999999999998</v>
      </c>
      <c r="K14" s="22">
        <f>SUM(G$5:G14)</f>
        <v>162.49</v>
      </c>
      <c r="L14" s="21">
        <f t="shared" si="2"/>
        <v>146.4975</v>
      </c>
      <c r="M14" s="21">
        <f t="shared" si="3"/>
        <v>198.20249999999999</v>
      </c>
    </row>
    <row r="15" spans="2:13" x14ac:dyDescent="0.25">
      <c r="B15" s="15">
        <v>50945</v>
      </c>
      <c r="C15" s="2">
        <v>50525</v>
      </c>
      <c r="D15" s="20">
        <v>23.65</v>
      </c>
      <c r="E15" s="20">
        <v>27.43</v>
      </c>
      <c r="F15" s="20">
        <v>26.29</v>
      </c>
      <c r="G15" s="20">
        <v>26.230000000000004</v>
      </c>
      <c r="H15" s="22">
        <f>SUM(D$5:D15)</f>
        <v>196</v>
      </c>
      <c r="I15" s="22">
        <f>SUM(E$5:E15)</f>
        <v>193.85000000000002</v>
      </c>
      <c r="J15" s="22">
        <f>SUM(F$5:F15)</f>
        <v>181.08999999999997</v>
      </c>
      <c r="K15" s="22">
        <f>SUM(G$5:G15)</f>
        <v>188.72000000000003</v>
      </c>
      <c r="L15" s="21">
        <f t="shared" si="2"/>
        <v>166.6</v>
      </c>
      <c r="M15" s="21">
        <f t="shared" si="3"/>
        <v>225.39999999999998</v>
      </c>
    </row>
    <row r="16" spans="2:13" x14ac:dyDescent="0.25">
      <c r="B16" s="15">
        <v>50525</v>
      </c>
      <c r="C16" s="2">
        <v>50770</v>
      </c>
      <c r="D16" s="20">
        <v>25.64</v>
      </c>
      <c r="E16" s="20">
        <v>65.98</v>
      </c>
      <c r="F16" s="20">
        <v>37.06</v>
      </c>
      <c r="G16" s="20">
        <v>66.59</v>
      </c>
      <c r="H16" s="22">
        <f>SUM(D$5:D16)</f>
        <v>221.64</v>
      </c>
      <c r="I16" s="22">
        <f>SUM(E$5:E16)</f>
        <v>259.83000000000004</v>
      </c>
      <c r="J16" s="22">
        <f>SUM(F$5:F16)</f>
        <v>218.14999999999998</v>
      </c>
      <c r="K16" s="22">
        <f>SUM(G$5:G16)</f>
        <v>255.31000000000003</v>
      </c>
      <c r="L16" s="21">
        <f t="shared" si="2"/>
        <v>188.39399999999998</v>
      </c>
      <c r="M16" s="21">
        <f t="shared" si="3"/>
        <v>254.88599999999997</v>
      </c>
    </row>
    <row r="17" spans="2:13" x14ac:dyDescent="0.25">
      <c r="B17" s="15">
        <v>50770</v>
      </c>
      <c r="C17" s="2">
        <v>51400</v>
      </c>
      <c r="D17" s="20">
        <v>0</v>
      </c>
      <c r="E17" s="20">
        <v>5.73</v>
      </c>
      <c r="F17" s="20">
        <v>0</v>
      </c>
      <c r="G17" s="20">
        <v>5</v>
      </c>
      <c r="H17" s="22">
        <f>SUM(D$5:D17)</f>
        <v>221.64</v>
      </c>
      <c r="I17" s="22">
        <f>SUM(E$5:E17)</f>
        <v>265.56000000000006</v>
      </c>
      <c r="J17" s="22">
        <f>SUM(F$5:F17)</f>
        <v>218.14999999999998</v>
      </c>
      <c r="K17" s="22">
        <f>SUM(G$5:G17)</f>
        <v>260.31000000000006</v>
      </c>
      <c r="L17" s="21">
        <f t="shared" si="2"/>
        <v>188.39399999999998</v>
      </c>
      <c r="M17" s="21">
        <f t="shared" si="3"/>
        <v>254.88599999999997</v>
      </c>
    </row>
    <row r="18" spans="2:13" x14ac:dyDescent="0.25">
      <c r="B18" s="2">
        <v>51400</v>
      </c>
      <c r="C18" s="2">
        <v>53145</v>
      </c>
      <c r="D18" s="20">
        <v>0</v>
      </c>
      <c r="E18" s="20">
        <v>41.35</v>
      </c>
      <c r="F18" s="20">
        <v>44.65</v>
      </c>
      <c r="G18" s="20">
        <v>39.4</v>
      </c>
      <c r="H18" s="22">
        <f>SUM(D$5:D18)</f>
        <v>221.64</v>
      </c>
      <c r="I18" s="22">
        <f>SUM(E$5:E18)</f>
        <v>306.91000000000008</v>
      </c>
      <c r="J18" s="22">
        <f>SUM(F$5:F18)</f>
        <v>262.79999999999995</v>
      </c>
      <c r="K18" s="22">
        <f>SUM(G$5:G18)</f>
        <v>299.71000000000004</v>
      </c>
      <c r="L18" s="21">
        <f t="shared" si="2"/>
        <v>188.39399999999998</v>
      </c>
      <c r="M18" s="21">
        <f t="shared" si="3"/>
        <v>254.88599999999997</v>
      </c>
    </row>
    <row r="19" spans="2:13" x14ac:dyDescent="0.25">
      <c r="B19" s="2">
        <v>53145</v>
      </c>
      <c r="C19" s="2">
        <v>52586</v>
      </c>
      <c r="D19" s="20">
        <v>0</v>
      </c>
      <c r="E19" s="20">
        <v>19.350000000000001</v>
      </c>
      <c r="F19" s="20">
        <v>0</v>
      </c>
      <c r="G19" s="20">
        <v>21.65</v>
      </c>
      <c r="H19" s="22">
        <f>SUM(D$5:D19)</f>
        <v>221.64</v>
      </c>
      <c r="I19" s="22">
        <f>SUM(E$5:E19)</f>
        <v>326.2600000000001</v>
      </c>
      <c r="J19" s="22">
        <f>SUM(F$5:F19)</f>
        <v>262.79999999999995</v>
      </c>
      <c r="K19" s="22">
        <f>SUM(G$5:G19)</f>
        <v>321.36</v>
      </c>
      <c r="L19" s="21">
        <f t="shared" si="2"/>
        <v>188.39399999999998</v>
      </c>
      <c r="M19" s="21">
        <f t="shared" si="3"/>
        <v>254.88599999999997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21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594.84000000000015</v>
      </c>
      <c r="I4" s="30">
        <f t="shared" ref="I4:K4" si="1">MAX(I5:I1000)</f>
        <v>354.99999999999989</v>
      </c>
      <c r="J4" s="30">
        <f t="shared" si="1"/>
        <v>402.94000000000005</v>
      </c>
      <c r="K4" s="30">
        <f t="shared" si="1"/>
        <v>440.46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50871</v>
      </c>
      <c r="C6" s="2">
        <v>50870</v>
      </c>
      <c r="D6" s="20">
        <v>30.17</v>
      </c>
      <c r="E6" s="20">
        <v>15.510000000000002</v>
      </c>
      <c r="F6" s="20">
        <v>15.82</v>
      </c>
      <c r="G6" s="20">
        <v>14.22</v>
      </c>
      <c r="H6" s="22">
        <f>SUM(D$5:D6)</f>
        <v>30.17</v>
      </c>
      <c r="I6" s="22">
        <f>SUM(E$5:E6)</f>
        <v>15.510000000000002</v>
      </c>
      <c r="J6" s="22">
        <f>SUM(F$5:F6)</f>
        <v>15.82</v>
      </c>
      <c r="K6" s="22">
        <f>SUM(G$5:G6)</f>
        <v>14.22</v>
      </c>
      <c r="L6" s="21">
        <f t="shared" ref="L6:L25" si="2">0.85*H6</f>
        <v>25.644500000000001</v>
      </c>
      <c r="M6" s="21">
        <f t="shared" ref="M6:M25" si="3">1.15*H6</f>
        <v>34.695500000000003</v>
      </c>
    </row>
    <row r="7" spans="2:13" ht="15.75" customHeight="1" x14ac:dyDescent="0.25">
      <c r="B7" s="2">
        <v>50870</v>
      </c>
      <c r="C7" s="2">
        <v>51378</v>
      </c>
      <c r="D7" s="20">
        <v>107.08000000000001</v>
      </c>
      <c r="E7" s="20">
        <v>41.660000000000004</v>
      </c>
      <c r="F7" s="20">
        <v>45.45</v>
      </c>
      <c r="G7" s="20">
        <v>39.99</v>
      </c>
      <c r="H7" s="22">
        <f>SUM(D$5:D7)</f>
        <v>137.25</v>
      </c>
      <c r="I7" s="22">
        <f>SUM(E$5:E7)</f>
        <v>57.17</v>
      </c>
      <c r="J7" s="22">
        <f>SUM(F$5:F7)</f>
        <v>61.27</v>
      </c>
      <c r="K7" s="22">
        <f>SUM(G$5:G7)</f>
        <v>54.21</v>
      </c>
      <c r="L7" s="21">
        <f t="shared" si="2"/>
        <v>116.66249999999999</v>
      </c>
      <c r="M7" s="21">
        <f t="shared" si="3"/>
        <v>157.83749999999998</v>
      </c>
    </row>
    <row r="8" spans="2:13" x14ac:dyDescent="0.25">
      <c r="B8" s="2">
        <v>51378</v>
      </c>
      <c r="C8" s="2">
        <v>50860</v>
      </c>
      <c r="D8" s="20">
        <v>190.78999999999996</v>
      </c>
      <c r="E8" s="20">
        <v>72.22</v>
      </c>
      <c r="F8" s="20">
        <v>107.61000000000001</v>
      </c>
      <c r="G8" s="20">
        <v>73.41</v>
      </c>
      <c r="H8" s="22">
        <f>SUM(D$5:D8)</f>
        <v>328.03999999999996</v>
      </c>
      <c r="I8" s="22">
        <f>SUM(E$5:E8)</f>
        <v>129.38999999999999</v>
      </c>
      <c r="J8" s="22">
        <f>SUM(F$5:F8)</f>
        <v>168.88000000000002</v>
      </c>
      <c r="K8" s="22">
        <f>SUM(G$5:G8)</f>
        <v>127.62</v>
      </c>
      <c r="L8" s="21">
        <f t="shared" si="2"/>
        <v>278.83399999999995</v>
      </c>
      <c r="M8" s="21">
        <f t="shared" si="3"/>
        <v>377.24599999999992</v>
      </c>
    </row>
    <row r="9" spans="2:13" x14ac:dyDescent="0.25">
      <c r="B9" s="2">
        <v>50860</v>
      </c>
      <c r="C9" s="2">
        <v>50857</v>
      </c>
      <c r="D9" s="20">
        <v>14.67</v>
      </c>
      <c r="E9" s="20">
        <v>7.41</v>
      </c>
      <c r="F9" s="20">
        <v>8.86</v>
      </c>
      <c r="G9" s="20">
        <v>7.92</v>
      </c>
      <c r="H9" s="22">
        <f>SUM(D$5:D9)</f>
        <v>342.71</v>
      </c>
      <c r="I9" s="22">
        <f>SUM(E$5:E9)</f>
        <v>136.79999999999998</v>
      </c>
      <c r="J9" s="22">
        <f>SUM(F$5:F9)</f>
        <v>177.74</v>
      </c>
      <c r="K9" s="22">
        <f>SUM(G$5:G9)</f>
        <v>135.54</v>
      </c>
      <c r="L9" s="21">
        <f t="shared" si="2"/>
        <v>291.30349999999999</v>
      </c>
      <c r="M9" s="21">
        <f t="shared" si="3"/>
        <v>394.11649999999997</v>
      </c>
    </row>
    <row r="10" spans="2:13" x14ac:dyDescent="0.25">
      <c r="B10" s="15">
        <v>50857</v>
      </c>
      <c r="C10" s="2">
        <v>52695</v>
      </c>
      <c r="D10" s="20">
        <v>65.150000000000006</v>
      </c>
      <c r="E10" s="20">
        <v>36.480000000000004</v>
      </c>
      <c r="F10" s="20">
        <v>38.97</v>
      </c>
      <c r="G10" s="20">
        <v>36.950000000000003</v>
      </c>
      <c r="H10" s="22">
        <f>SUM(D$5:D10)</f>
        <v>407.86</v>
      </c>
      <c r="I10" s="22">
        <f>SUM(E$5:E10)</f>
        <v>173.27999999999997</v>
      </c>
      <c r="J10" s="22">
        <f>SUM(F$5:F10)</f>
        <v>216.71</v>
      </c>
      <c r="K10" s="22">
        <f>SUM(G$5:G10)</f>
        <v>172.49</v>
      </c>
      <c r="L10" s="21">
        <f t="shared" si="2"/>
        <v>346.68099999999998</v>
      </c>
      <c r="M10" s="21">
        <f t="shared" si="3"/>
        <v>469.03899999999999</v>
      </c>
    </row>
    <row r="11" spans="2:13" x14ac:dyDescent="0.25">
      <c r="B11" s="15">
        <v>52695</v>
      </c>
      <c r="C11" s="2">
        <v>53390</v>
      </c>
      <c r="D11" s="20">
        <v>0</v>
      </c>
      <c r="E11" s="20">
        <v>0</v>
      </c>
      <c r="F11" s="20">
        <v>0</v>
      </c>
      <c r="G11" s="20">
        <v>0</v>
      </c>
      <c r="H11" s="22">
        <f>SUM(D$5:D11)</f>
        <v>407.86</v>
      </c>
      <c r="I11" s="22">
        <f>SUM(E$5:E11)</f>
        <v>173.27999999999997</v>
      </c>
      <c r="J11" s="22">
        <f>SUM(F$5:F11)</f>
        <v>216.71</v>
      </c>
      <c r="K11" s="22">
        <f>SUM(G$5:G11)</f>
        <v>172.49</v>
      </c>
      <c r="L11" s="21">
        <f t="shared" si="2"/>
        <v>346.68099999999998</v>
      </c>
      <c r="M11" s="21">
        <f t="shared" si="3"/>
        <v>469.03899999999999</v>
      </c>
    </row>
    <row r="12" spans="2:13" x14ac:dyDescent="0.25">
      <c r="B12" s="2">
        <v>53390</v>
      </c>
      <c r="C12" s="2">
        <v>50894</v>
      </c>
      <c r="D12" s="20">
        <v>7.12</v>
      </c>
      <c r="E12" s="20">
        <v>7.32</v>
      </c>
      <c r="F12" s="20">
        <v>9.59</v>
      </c>
      <c r="G12" s="20">
        <v>8.1300000000000008</v>
      </c>
      <c r="H12" s="22">
        <f>SUM(D$5:D12)</f>
        <v>414.98</v>
      </c>
      <c r="I12" s="22">
        <f>SUM(E$5:E12)</f>
        <v>180.59999999999997</v>
      </c>
      <c r="J12" s="22">
        <f>SUM(F$5:F12)</f>
        <v>226.3</v>
      </c>
      <c r="K12" s="22">
        <f>SUM(G$5:G12)</f>
        <v>180.62</v>
      </c>
      <c r="L12" s="21">
        <f t="shared" si="2"/>
        <v>352.733</v>
      </c>
      <c r="M12" s="21">
        <f t="shared" si="3"/>
        <v>477.22699999999998</v>
      </c>
    </row>
    <row r="13" spans="2:13" x14ac:dyDescent="0.25">
      <c r="B13" s="2">
        <v>50894</v>
      </c>
      <c r="C13" s="2">
        <v>52534</v>
      </c>
      <c r="D13" s="20">
        <v>2.7</v>
      </c>
      <c r="E13" s="20">
        <v>0.92</v>
      </c>
      <c r="F13" s="20">
        <v>0.74</v>
      </c>
      <c r="G13" s="20">
        <v>0.93</v>
      </c>
      <c r="H13" s="22">
        <f>SUM(D$5:D13)</f>
        <v>417.68</v>
      </c>
      <c r="I13" s="22">
        <f>SUM(E$5:E13)</f>
        <v>181.51999999999995</v>
      </c>
      <c r="J13" s="22">
        <f>SUM(F$5:F13)</f>
        <v>227.04000000000002</v>
      </c>
      <c r="K13" s="22">
        <f>SUM(G$5:G13)</f>
        <v>181.55</v>
      </c>
      <c r="L13" s="21">
        <f t="shared" si="2"/>
        <v>355.02800000000002</v>
      </c>
      <c r="M13" s="21">
        <f t="shared" si="3"/>
        <v>480.33199999999999</v>
      </c>
    </row>
    <row r="14" spans="2:13" x14ac:dyDescent="0.25">
      <c r="B14" s="2">
        <v>52534</v>
      </c>
      <c r="C14" s="2">
        <v>52592</v>
      </c>
      <c r="D14" s="20">
        <v>27.31</v>
      </c>
      <c r="E14" s="20">
        <v>25.34</v>
      </c>
      <c r="F14" s="20">
        <v>26.34</v>
      </c>
      <c r="G14" s="20">
        <v>35.69</v>
      </c>
      <c r="H14" s="22">
        <f>SUM(D$5:D14)</f>
        <v>444.99</v>
      </c>
      <c r="I14" s="22">
        <f>SUM(E$5:E14)</f>
        <v>206.85999999999996</v>
      </c>
      <c r="J14" s="22">
        <f>SUM(F$5:F14)</f>
        <v>253.38000000000002</v>
      </c>
      <c r="K14" s="22">
        <f>SUM(G$5:G14)</f>
        <v>217.24</v>
      </c>
      <c r="L14" s="21">
        <f t="shared" si="2"/>
        <v>378.24149999999997</v>
      </c>
      <c r="M14" s="21">
        <f t="shared" si="3"/>
        <v>511.73849999999999</v>
      </c>
    </row>
    <row r="15" spans="2:13" x14ac:dyDescent="0.25">
      <c r="B15" s="15">
        <v>52592</v>
      </c>
      <c r="C15" s="2">
        <v>50502</v>
      </c>
      <c r="D15" s="20">
        <v>9.99</v>
      </c>
      <c r="E15" s="20">
        <v>10.029999999999999</v>
      </c>
      <c r="F15" s="20">
        <v>10.23</v>
      </c>
      <c r="G15" s="20">
        <v>10.469999999999999</v>
      </c>
      <c r="H15" s="22">
        <f>SUM(D$5:D15)</f>
        <v>454.98</v>
      </c>
      <c r="I15" s="22">
        <f>SUM(E$5:E15)</f>
        <v>216.88999999999996</v>
      </c>
      <c r="J15" s="22">
        <f>SUM(F$5:F15)</f>
        <v>263.61</v>
      </c>
      <c r="K15" s="22">
        <f>SUM(G$5:G15)</f>
        <v>227.71</v>
      </c>
      <c r="L15" s="21">
        <f t="shared" si="2"/>
        <v>386.733</v>
      </c>
      <c r="M15" s="21">
        <f t="shared" si="3"/>
        <v>523.22699999999998</v>
      </c>
    </row>
    <row r="16" spans="2:13" x14ac:dyDescent="0.25">
      <c r="B16" s="2">
        <v>50502</v>
      </c>
      <c r="C16" s="2">
        <v>51335</v>
      </c>
      <c r="D16" s="15">
        <v>12.850000000000001</v>
      </c>
      <c r="E16" s="15">
        <v>13.260000000000002</v>
      </c>
      <c r="F16" s="15">
        <v>14.600000000000001</v>
      </c>
      <c r="G16" s="15">
        <v>13.4</v>
      </c>
      <c r="H16" s="22">
        <f>SUM(D$5:D16)</f>
        <v>467.83000000000004</v>
      </c>
      <c r="I16" s="22">
        <f>SUM(E$5:E16)</f>
        <v>230.14999999999995</v>
      </c>
      <c r="J16" s="22">
        <f>SUM(F$5:F16)</f>
        <v>278.21000000000004</v>
      </c>
      <c r="K16" s="22">
        <f>SUM(G$5:G16)</f>
        <v>241.11</v>
      </c>
      <c r="L16" s="21">
        <f t="shared" si="2"/>
        <v>397.65550000000002</v>
      </c>
      <c r="M16" s="21">
        <f t="shared" si="3"/>
        <v>538.00450000000001</v>
      </c>
    </row>
    <row r="17" spans="2:13" x14ac:dyDescent="0.25">
      <c r="B17" s="2">
        <v>51335</v>
      </c>
      <c r="C17" s="2">
        <v>51334</v>
      </c>
      <c r="D17" s="15">
        <v>4.9400000000000004</v>
      </c>
      <c r="E17" s="15">
        <v>7.53</v>
      </c>
      <c r="F17" s="15">
        <v>4.7</v>
      </c>
      <c r="G17" s="15">
        <v>4.92</v>
      </c>
      <c r="H17" s="22">
        <f>SUM(D$5:D17)</f>
        <v>472.77000000000004</v>
      </c>
      <c r="I17" s="22">
        <f>SUM(E$5:E17)</f>
        <v>237.67999999999995</v>
      </c>
      <c r="J17" s="22">
        <f>SUM(F$5:F17)</f>
        <v>282.91000000000003</v>
      </c>
      <c r="K17" s="22">
        <f>SUM(G$5:G17)</f>
        <v>246.03</v>
      </c>
      <c r="L17" s="21">
        <f t="shared" si="2"/>
        <v>401.85450000000003</v>
      </c>
      <c r="M17" s="21">
        <f t="shared" si="3"/>
        <v>543.68550000000005</v>
      </c>
    </row>
    <row r="18" spans="2:13" x14ac:dyDescent="0.25">
      <c r="B18" s="2">
        <v>51334</v>
      </c>
      <c r="C18" s="2">
        <v>52539</v>
      </c>
      <c r="D18" s="15">
        <v>6.08</v>
      </c>
      <c r="E18" s="15">
        <v>6.13</v>
      </c>
      <c r="F18" s="15">
        <v>5.76</v>
      </c>
      <c r="G18" s="15">
        <v>6.08</v>
      </c>
      <c r="H18" s="22">
        <f>SUM(D$5:D18)</f>
        <v>478.85</v>
      </c>
      <c r="I18" s="22">
        <f>SUM(E$5:E18)</f>
        <v>243.80999999999995</v>
      </c>
      <c r="J18" s="22">
        <f>SUM(F$5:F18)</f>
        <v>288.67</v>
      </c>
      <c r="K18" s="22">
        <f>SUM(G$5:G18)</f>
        <v>252.11</v>
      </c>
      <c r="L18" s="21">
        <f t="shared" si="2"/>
        <v>407.02250000000004</v>
      </c>
      <c r="M18" s="21">
        <f t="shared" si="3"/>
        <v>550.67750000000001</v>
      </c>
    </row>
    <row r="19" spans="2:13" x14ac:dyDescent="0.25">
      <c r="B19" s="2">
        <v>52539</v>
      </c>
      <c r="C19" s="2">
        <v>52538</v>
      </c>
      <c r="D19" s="15">
        <v>1.24</v>
      </c>
      <c r="E19" s="15">
        <v>1.29</v>
      </c>
      <c r="F19" s="15">
        <v>1.28</v>
      </c>
      <c r="G19" s="15">
        <v>1.27</v>
      </c>
      <c r="H19" s="22">
        <f>SUM(D$5:D19)</f>
        <v>480.09000000000003</v>
      </c>
      <c r="I19" s="22">
        <f>SUM(E$5:E19)</f>
        <v>245.09999999999994</v>
      </c>
      <c r="J19" s="22">
        <f>SUM(F$5:F19)</f>
        <v>289.95</v>
      </c>
      <c r="K19" s="22">
        <f>SUM(G$5:G19)</f>
        <v>253.38000000000002</v>
      </c>
      <c r="L19" s="21">
        <f t="shared" si="2"/>
        <v>408.07650000000001</v>
      </c>
      <c r="M19" s="21">
        <f t="shared" si="3"/>
        <v>552.10349999999994</v>
      </c>
    </row>
    <row r="20" spans="2:13" x14ac:dyDescent="0.25">
      <c r="B20" s="2">
        <v>52538</v>
      </c>
      <c r="C20" s="2">
        <v>50583</v>
      </c>
      <c r="D20" s="15">
        <v>17.79</v>
      </c>
      <c r="E20" s="15">
        <v>19.549999999999997</v>
      </c>
      <c r="F20" s="15">
        <v>21.03</v>
      </c>
      <c r="G20" s="15">
        <v>20.46</v>
      </c>
      <c r="H20" s="22">
        <f>SUM(D$5:D20)</f>
        <v>497.88000000000005</v>
      </c>
      <c r="I20" s="22">
        <f>SUM(E$5:E20)</f>
        <v>264.64999999999992</v>
      </c>
      <c r="J20" s="22">
        <f>SUM(F$5:F20)</f>
        <v>310.98</v>
      </c>
      <c r="K20" s="22">
        <f>SUM(G$5:G20)</f>
        <v>273.84000000000003</v>
      </c>
      <c r="L20" s="21">
        <f t="shared" si="2"/>
        <v>423.19800000000004</v>
      </c>
      <c r="M20" s="21">
        <f t="shared" si="3"/>
        <v>572.56200000000001</v>
      </c>
    </row>
    <row r="21" spans="2:13" x14ac:dyDescent="0.25">
      <c r="B21" s="2">
        <v>50583</v>
      </c>
      <c r="C21" s="2">
        <v>50567</v>
      </c>
      <c r="D21" s="15">
        <v>0</v>
      </c>
      <c r="E21" s="15">
        <v>0</v>
      </c>
      <c r="F21" s="15">
        <v>0</v>
      </c>
      <c r="G21" s="15">
        <v>0</v>
      </c>
      <c r="H21" s="22">
        <f>SUM(D$5:D21)</f>
        <v>497.88000000000005</v>
      </c>
      <c r="I21" s="22">
        <f>SUM(E$5:E21)</f>
        <v>264.64999999999992</v>
      </c>
      <c r="J21" s="22">
        <f>SUM(F$5:F21)</f>
        <v>310.98</v>
      </c>
      <c r="K21" s="22">
        <f>SUM(G$5:G21)</f>
        <v>273.84000000000003</v>
      </c>
      <c r="L21" s="21">
        <f t="shared" si="2"/>
        <v>423.19800000000004</v>
      </c>
      <c r="M21" s="21">
        <f t="shared" si="3"/>
        <v>572.56200000000001</v>
      </c>
    </row>
    <row r="22" spans="2:13" x14ac:dyDescent="0.25">
      <c r="B22" s="2">
        <v>50567</v>
      </c>
      <c r="C22" s="2">
        <v>52259</v>
      </c>
      <c r="D22" s="15">
        <v>37.25</v>
      </c>
      <c r="E22" s="15">
        <v>27.130000000000003</v>
      </c>
      <c r="F22" s="15">
        <v>25.020000000000003</v>
      </c>
      <c r="G22" s="15">
        <v>103.76</v>
      </c>
      <c r="H22" s="22">
        <f>SUM(D$5:D22)</f>
        <v>535.13000000000011</v>
      </c>
      <c r="I22" s="22">
        <f>SUM(E$5:E22)</f>
        <v>291.77999999999992</v>
      </c>
      <c r="J22" s="22">
        <f>SUM(F$5:F22)</f>
        <v>336</v>
      </c>
      <c r="K22" s="22">
        <f>SUM(G$5:G22)</f>
        <v>377.6</v>
      </c>
      <c r="L22" s="21">
        <f t="shared" si="2"/>
        <v>454.86050000000006</v>
      </c>
      <c r="M22" s="21">
        <f t="shared" si="3"/>
        <v>615.3995000000001</v>
      </c>
    </row>
    <row r="23" spans="2:13" x14ac:dyDescent="0.25">
      <c r="B23" s="2">
        <v>52259</v>
      </c>
      <c r="C23" s="2">
        <v>50600</v>
      </c>
      <c r="D23" s="15">
        <v>12.5</v>
      </c>
      <c r="E23" s="15">
        <v>17.350000000000001</v>
      </c>
      <c r="F23" s="15">
        <v>18.23</v>
      </c>
      <c r="G23" s="15">
        <v>11.43</v>
      </c>
      <c r="H23" s="22">
        <f>SUM(D$5:D23)</f>
        <v>547.63000000000011</v>
      </c>
      <c r="I23" s="22">
        <f>SUM(E$5:E23)</f>
        <v>309.12999999999994</v>
      </c>
      <c r="J23" s="22">
        <f>SUM(F$5:F23)</f>
        <v>354.23</v>
      </c>
      <c r="K23" s="22">
        <f>SUM(G$5:G23)</f>
        <v>389.03000000000003</v>
      </c>
      <c r="L23" s="21">
        <f t="shared" si="2"/>
        <v>465.48550000000006</v>
      </c>
      <c r="M23" s="21">
        <f t="shared" si="3"/>
        <v>629.7745000000001</v>
      </c>
    </row>
    <row r="24" spans="2:13" x14ac:dyDescent="0.25">
      <c r="B24" s="2">
        <v>50600</v>
      </c>
      <c r="C24" s="2">
        <v>50601</v>
      </c>
      <c r="D24" s="15">
        <v>35.24</v>
      </c>
      <c r="E24" s="15">
        <v>34.340000000000003</v>
      </c>
      <c r="F24" s="15">
        <v>35.160000000000004</v>
      </c>
      <c r="G24" s="15">
        <v>37.849999999999994</v>
      </c>
      <c r="H24" s="22">
        <f>SUM(D$5:D24)</f>
        <v>582.87000000000012</v>
      </c>
      <c r="I24" s="22">
        <f>SUM(E$5:E24)</f>
        <v>343.46999999999991</v>
      </c>
      <c r="J24" s="22">
        <f>SUM(F$5:F24)</f>
        <v>389.39000000000004</v>
      </c>
      <c r="K24" s="22">
        <f>SUM(G$5:G24)</f>
        <v>426.88</v>
      </c>
      <c r="L24" s="21">
        <f t="shared" si="2"/>
        <v>495.43950000000007</v>
      </c>
      <c r="M24" s="21">
        <f t="shared" si="3"/>
        <v>670.30050000000006</v>
      </c>
    </row>
    <row r="25" spans="2:13" x14ac:dyDescent="0.25">
      <c r="B25" s="2">
        <v>50601</v>
      </c>
      <c r="C25" s="2">
        <v>50112</v>
      </c>
      <c r="D25" s="15">
        <v>11.97</v>
      </c>
      <c r="E25" s="15">
        <v>11.53</v>
      </c>
      <c r="F25" s="15">
        <v>13.55</v>
      </c>
      <c r="G25" s="15">
        <v>13.58</v>
      </c>
      <c r="H25" s="22">
        <f>SUM(D$5:D25)</f>
        <v>594.84000000000015</v>
      </c>
      <c r="I25" s="22">
        <f>SUM(E$5:E25)</f>
        <v>354.99999999999989</v>
      </c>
      <c r="J25" s="22">
        <f>SUM(F$5:F25)</f>
        <v>402.94000000000005</v>
      </c>
      <c r="K25" s="22">
        <f>SUM(G$5:G25)</f>
        <v>440.46</v>
      </c>
      <c r="L25" s="21">
        <f t="shared" si="2"/>
        <v>505.61400000000009</v>
      </c>
      <c r="M25" s="21">
        <f t="shared" si="3"/>
        <v>684.06600000000014</v>
      </c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5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12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22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657.04000000000008</v>
      </c>
      <c r="I4" s="30">
        <f t="shared" ref="I4:K4" si="1">MAX(I5:I1000)</f>
        <v>345.16</v>
      </c>
      <c r="J4" s="30">
        <f t="shared" si="1"/>
        <v>406.8599999999999</v>
      </c>
      <c r="K4" s="30">
        <f t="shared" si="1"/>
        <v>472.40000000000009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50112</v>
      </c>
      <c r="C6" s="2">
        <v>50601</v>
      </c>
      <c r="D6" s="20">
        <v>0</v>
      </c>
      <c r="E6" s="20">
        <v>4.0999999999999996</v>
      </c>
      <c r="F6" s="20">
        <v>4.43</v>
      </c>
      <c r="G6" s="20">
        <v>4.1399999999999997</v>
      </c>
      <c r="H6" s="22">
        <f>SUM(D$5:D6)</f>
        <v>0</v>
      </c>
      <c r="I6" s="22">
        <f>SUM(E$5:E6)</f>
        <v>4.0999999999999996</v>
      </c>
      <c r="J6" s="22">
        <f>SUM(F$5:F6)</f>
        <v>4.43</v>
      </c>
      <c r="K6" s="22">
        <f>SUM(G$5:G6)</f>
        <v>4.1399999999999997</v>
      </c>
      <c r="L6" s="21">
        <f t="shared" ref="L6:L25" si="2">0.85*H6</f>
        <v>0</v>
      </c>
      <c r="M6" s="21">
        <f t="shared" ref="M6:M25" si="3">1.15*H6</f>
        <v>0</v>
      </c>
    </row>
    <row r="7" spans="2:13" ht="15.75" customHeight="1" x14ac:dyDescent="0.25">
      <c r="B7" s="2">
        <v>50601</v>
      </c>
      <c r="C7" s="2">
        <v>50600</v>
      </c>
      <c r="D7" s="20">
        <v>25.71</v>
      </c>
      <c r="E7" s="20">
        <v>36.040000000000013</v>
      </c>
      <c r="F7" s="20">
        <v>33.609999999999992</v>
      </c>
      <c r="G7" s="20">
        <v>33.32</v>
      </c>
      <c r="H7" s="22">
        <f>SUM(D$5:D7)</f>
        <v>25.71</v>
      </c>
      <c r="I7" s="22">
        <f>SUM(E$5:E7)</f>
        <v>40.140000000000015</v>
      </c>
      <c r="J7" s="22">
        <f>SUM(F$5:F7)</f>
        <v>38.039999999999992</v>
      </c>
      <c r="K7" s="22">
        <f>SUM(G$5:G7)</f>
        <v>37.46</v>
      </c>
      <c r="L7" s="21">
        <f t="shared" si="2"/>
        <v>21.8535</v>
      </c>
      <c r="M7" s="21">
        <f t="shared" si="3"/>
        <v>29.566499999999998</v>
      </c>
    </row>
    <row r="8" spans="2:13" x14ac:dyDescent="0.25">
      <c r="B8" s="2">
        <v>50600</v>
      </c>
      <c r="C8" s="2">
        <v>52259</v>
      </c>
      <c r="D8" s="20">
        <v>14.190000000000001</v>
      </c>
      <c r="E8" s="20">
        <v>21.950000000000003</v>
      </c>
      <c r="F8" s="20">
        <v>21.3</v>
      </c>
      <c r="G8" s="20">
        <v>12.57</v>
      </c>
      <c r="H8" s="22">
        <f>SUM(D$5:D8)</f>
        <v>39.900000000000006</v>
      </c>
      <c r="I8" s="22">
        <f>SUM(E$5:E8)</f>
        <v>62.090000000000018</v>
      </c>
      <c r="J8" s="22">
        <f>SUM(F$5:F8)</f>
        <v>59.339999999999989</v>
      </c>
      <c r="K8" s="22">
        <f>SUM(G$5:G8)</f>
        <v>50.03</v>
      </c>
      <c r="L8" s="21">
        <f t="shared" si="2"/>
        <v>33.915000000000006</v>
      </c>
      <c r="M8" s="21">
        <f t="shared" si="3"/>
        <v>45.885000000000005</v>
      </c>
    </row>
    <row r="9" spans="2:13" x14ac:dyDescent="0.25">
      <c r="B9" s="2">
        <v>52259</v>
      </c>
      <c r="C9" s="2">
        <v>50567</v>
      </c>
      <c r="D9" s="20">
        <v>22.259999999999998</v>
      </c>
      <c r="E9" s="20">
        <v>24.25</v>
      </c>
      <c r="F9" s="20">
        <v>47.64</v>
      </c>
      <c r="G9" s="20">
        <v>29.87</v>
      </c>
      <c r="H9" s="22">
        <f>SUM(D$5:D9)</f>
        <v>62.160000000000004</v>
      </c>
      <c r="I9" s="22">
        <f>SUM(E$5:E9)</f>
        <v>86.340000000000018</v>
      </c>
      <c r="J9" s="22">
        <f>SUM(F$5:F9)</f>
        <v>106.97999999999999</v>
      </c>
      <c r="K9" s="22">
        <f>SUM(G$5:G9)</f>
        <v>79.900000000000006</v>
      </c>
      <c r="L9" s="21">
        <f t="shared" si="2"/>
        <v>52.835999999999999</v>
      </c>
      <c r="M9" s="21">
        <f t="shared" si="3"/>
        <v>71.483999999999995</v>
      </c>
    </row>
    <row r="10" spans="2:13" x14ac:dyDescent="0.25">
      <c r="B10" s="15">
        <v>50567</v>
      </c>
      <c r="C10" s="2">
        <v>50583</v>
      </c>
      <c r="D10" s="20">
        <v>0</v>
      </c>
      <c r="E10" s="20">
        <v>0</v>
      </c>
      <c r="F10" s="20">
        <v>0</v>
      </c>
      <c r="G10" s="20">
        <v>0</v>
      </c>
      <c r="H10" s="22">
        <f>SUM(D$5:D10)</f>
        <v>62.160000000000004</v>
      </c>
      <c r="I10" s="22">
        <f>SUM(E$5:E10)</f>
        <v>86.340000000000018</v>
      </c>
      <c r="J10" s="22">
        <f>SUM(F$5:F10)</f>
        <v>106.97999999999999</v>
      </c>
      <c r="K10" s="22">
        <f>SUM(G$5:G10)</f>
        <v>79.900000000000006</v>
      </c>
      <c r="L10" s="21">
        <f t="shared" si="2"/>
        <v>52.835999999999999</v>
      </c>
      <c r="M10" s="21">
        <f t="shared" si="3"/>
        <v>71.483999999999995</v>
      </c>
    </row>
    <row r="11" spans="2:13" x14ac:dyDescent="0.25">
      <c r="B11" s="15">
        <v>50583</v>
      </c>
      <c r="C11" s="2">
        <v>52538</v>
      </c>
      <c r="D11" s="20">
        <v>16.380000000000003</v>
      </c>
      <c r="E11" s="20">
        <v>22.47</v>
      </c>
      <c r="F11" s="20">
        <v>24.11</v>
      </c>
      <c r="G11" s="20">
        <v>20.21</v>
      </c>
      <c r="H11" s="22">
        <f>SUM(D$5:D11)</f>
        <v>78.540000000000006</v>
      </c>
      <c r="I11" s="22">
        <f>SUM(E$5:E11)</f>
        <v>108.81000000000002</v>
      </c>
      <c r="J11" s="22">
        <f>SUM(F$5:F11)</f>
        <v>131.08999999999997</v>
      </c>
      <c r="K11" s="22">
        <f>SUM(G$5:G11)</f>
        <v>100.11000000000001</v>
      </c>
      <c r="L11" s="21">
        <f t="shared" si="2"/>
        <v>66.759</v>
      </c>
      <c r="M11" s="21">
        <f t="shared" si="3"/>
        <v>90.320999999999998</v>
      </c>
    </row>
    <row r="12" spans="2:13" x14ac:dyDescent="0.25">
      <c r="B12" s="2">
        <v>52538</v>
      </c>
      <c r="C12" s="2">
        <v>52539</v>
      </c>
      <c r="D12" s="20">
        <v>1.05</v>
      </c>
      <c r="E12" s="20">
        <v>1.26</v>
      </c>
      <c r="F12" s="20">
        <v>1.37</v>
      </c>
      <c r="G12" s="20">
        <v>1.4100000000000001</v>
      </c>
      <c r="H12" s="22">
        <f>SUM(D$5:D12)</f>
        <v>79.59</v>
      </c>
      <c r="I12" s="22">
        <f>SUM(E$5:E12)</f>
        <v>110.07000000000002</v>
      </c>
      <c r="J12" s="22">
        <f>SUM(F$5:F12)</f>
        <v>132.45999999999998</v>
      </c>
      <c r="K12" s="22">
        <f>SUM(G$5:G12)</f>
        <v>101.52000000000001</v>
      </c>
      <c r="L12" s="21">
        <f t="shared" si="2"/>
        <v>67.651499999999999</v>
      </c>
      <c r="M12" s="21">
        <f t="shared" si="3"/>
        <v>91.528499999999994</v>
      </c>
    </row>
    <row r="13" spans="2:13" x14ac:dyDescent="0.25">
      <c r="B13" s="2">
        <v>52539</v>
      </c>
      <c r="C13" s="2">
        <v>51334</v>
      </c>
      <c r="D13" s="20">
        <v>5.05</v>
      </c>
      <c r="E13" s="20">
        <v>6.03</v>
      </c>
      <c r="F13" s="20">
        <v>6.01</v>
      </c>
      <c r="G13" s="20">
        <v>6.23</v>
      </c>
      <c r="H13" s="22">
        <f>SUM(D$5:D13)</f>
        <v>84.64</v>
      </c>
      <c r="I13" s="22">
        <f>SUM(E$5:E13)</f>
        <v>116.10000000000002</v>
      </c>
      <c r="J13" s="22">
        <f>SUM(F$5:F13)</f>
        <v>138.46999999999997</v>
      </c>
      <c r="K13" s="22">
        <f>SUM(G$5:G13)</f>
        <v>107.75000000000001</v>
      </c>
      <c r="L13" s="21">
        <f t="shared" si="2"/>
        <v>71.944000000000003</v>
      </c>
      <c r="M13" s="21">
        <f t="shared" si="3"/>
        <v>97.335999999999999</v>
      </c>
    </row>
    <row r="14" spans="2:13" x14ac:dyDescent="0.25">
      <c r="B14" s="2">
        <v>51334</v>
      </c>
      <c r="C14" s="2">
        <v>51335</v>
      </c>
      <c r="D14" s="20">
        <v>4.29</v>
      </c>
      <c r="E14" s="20">
        <v>4.8600000000000003</v>
      </c>
      <c r="F14" s="20">
        <v>4.8899999999999997</v>
      </c>
      <c r="G14" s="20">
        <v>4.9400000000000004</v>
      </c>
      <c r="H14" s="22">
        <f>SUM(D$5:D14)</f>
        <v>88.93</v>
      </c>
      <c r="I14" s="22">
        <f>SUM(E$5:E14)</f>
        <v>120.96000000000002</v>
      </c>
      <c r="J14" s="22">
        <f>SUM(F$5:F14)</f>
        <v>143.35999999999996</v>
      </c>
      <c r="K14" s="22">
        <f>SUM(G$5:G14)</f>
        <v>112.69000000000001</v>
      </c>
      <c r="L14" s="21">
        <f t="shared" si="2"/>
        <v>75.590500000000006</v>
      </c>
      <c r="M14" s="21">
        <f t="shared" si="3"/>
        <v>102.26949999999999</v>
      </c>
    </row>
    <row r="15" spans="2:13" x14ac:dyDescent="0.25">
      <c r="B15" s="2">
        <v>51335</v>
      </c>
      <c r="C15" s="2">
        <v>50502</v>
      </c>
      <c r="D15" s="15">
        <v>11.82</v>
      </c>
      <c r="E15" s="15">
        <v>15.09</v>
      </c>
      <c r="F15" s="15">
        <v>12.89</v>
      </c>
      <c r="G15" s="15">
        <v>15.89</v>
      </c>
      <c r="H15" s="22">
        <f>SUM(D$5:D15)</f>
        <v>100.75</v>
      </c>
      <c r="I15" s="22">
        <f>SUM(E$5:E15)</f>
        <v>136.05000000000001</v>
      </c>
      <c r="J15" s="22">
        <f>SUM(F$5:F15)</f>
        <v>156.24999999999994</v>
      </c>
      <c r="K15" s="22">
        <f>SUM(G$5:G15)</f>
        <v>128.58000000000001</v>
      </c>
      <c r="L15" s="21">
        <f t="shared" si="2"/>
        <v>85.637500000000003</v>
      </c>
      <c r="M15" s="21">
        <f t="shared" si="3"/>
        <v>115.8625</v>
      </c>
    </row>
    <row r="16" spans="2:13" x14ac:dyDescent="0.25">
      <c r="B16" s="2">
        <v>50502</v>
      </c>
      <c r="C16" s="2">
        <v>52592</v>
      </c>
      <c r="D16" s="15">
        <v>114.83000000000001</v>
      </c>
      <c r="E16" s="15">
        <v>13.53</v>
      </c>
      <c r="F16" s="15">
        <v>10.19</v>
      </c>
      <c r="G16" s="15">
        <v>21.98</v>
      </c>
      <c r="H16" s="22">
        <f>SUM(D$5:D16)</f>
        <v>215.58</v>
      </c>
      <c r="I16" s="22">
        <f>SUM(E$5:E16)</f>
        <v>149.58000000000001</v>
      </c>
      <c r="J16" s="22">
        <f>SUM(F$5:F16)</f>
        <v>166.43999999999994</v>
      </c>
      <c r="K16" s="22">
        <f>SUM(G$5:G16)</f>
        <v>150.56</v>
      </c>
      <c r="L16" s="21">
        <f t="shared" si="2"/>
        <v>183.24299999999999</v>
      </c>
      <c r="M16" s="21">
        <f t="shared" si="3"/>
        <v>247.917</v>
      </c>
    </row>
    <row r="17" spans="2:13" x14ac:dyDescent="0.25">
      <c r="B17" s="2">
        <v>52592</v>
      </c>
      <c r="C17" s="2">
        <v>52534</v>
      </c>
      <c r="D17" s="15">
        <v>207.11</v>
      </c>
      <c r="E17" s="15">
        <v>24.87</v>
      </c>
      <c r="F17" s="15">
        <v>46.53</v>
      </c>
      <c r="G17" s="15">
        <v>129.94</v>
      </c>
      <c r="H17" s="22">
        <f>SUM(D$5:D17)</f>
        <v>422.69000000000005</v>
      </c>
      <c r="I17" s="22">
        <f>SUM(E$5:E17)</f>
        <v>174.45000000000002</v>
      </c>
      <c r="J17" s="22">
        <f>SUM(F$5:F17)</f>
        <v>212.96999999999994</v>
      </c>
      <c r="K17" s="22">
        <f>SUM(G$5:G17)</f>
        <v>280.5</v>
      </c>
      <c r="L17" s="21">
        <f t="shared" si="2"/>
        <v>359.28650000000005</v>
      </c>
      <c r="M17" s="21">
        <f t="shared" si="3"/>
        <v>486.09350000000001</v>
      </c>
    </row>
    <row r="18" spans="2:13" x14ac:dyDescent="0.25">
      <c r="B18" s="2">
        <v>52534</v>
      </c>
      <c r="C18" s="2">
        <v>50894</v>
      </c>
      <c r="D18" s="15">
        <v>5.87</v>
      </c>
      <c r="E18" s="15">
        <v>0.97</v>
      </c>
      <c r="F18" s="15">
        <v>1.8</v>
      </c>
      <c r="G18" s="15">
        <v>2.4900000000000002</v>
      </c>
      <c r="H18" s="22">
        <f>SUM(D$5:D18)</f>
        <v>428.56000000000006</v>
      </c>
      <c r="I18" s="22">
        <f>SUM(E$5:E18)</f>
        <v>175.42000000000002</v>
      </c>
      <c r="J18" s="22">
        <f>SUM(F$5:F18)</f>
        <v>214.76999999999995</v>
      </c>
      <c r="K18" s="22">
        <f>SUM(G$5:G18)</f>
        <v>282.99</v>
      </c>
      <c r="L18" s="21">
        <f t="shared" si="2"/>
        <v>364.27600000000007</v>
      </c>
      <c r="M18" s="21">
        <f t="shared" si="3"/>
        <v>492.84400000000005</v>
      </c>
    </row>
    <row r="19" spans="2:13" x14ac:dyDescent="0.25">
      <c r="B19" s="2">
        <v>50894</v>
      </c>
      <c r="C19" s="2">
        <v>53390</v>
      </c>
      <c r="D19" s="15">
        <v>53.77</v>
      </c>
      <c r="E19" s="15">
        <v>12.07</v>
      </c>
      <c r="F19" s="15">
        <v>27.11</v>
      </c>
      <c r="G19" s="15">
        <v>23.37</v>
      </c>
      <c r="H19" s="22">
        <f>SUM(D$5:D19)</f>
        <v>482.33000000000004</v>
      </c>
      <c r="I19" s="22">
        <f>SUM(E$5:E19)</f>
        <v>187.49</v>
      </c>
      <c r="J19" s="22">
        <f>SUM(F$5:F19)</f>
        <v>241.87999999999994</v>
      </c>
      <c r="K19" s="22">
        <f>SUM(G$5:G19)</f>
        <v>306.36</v>
      </c>
      <c r="L19" s="21">
        <f t="shared" si="2"/>
        <v>409.98050000000001</v>
      </c>
      <c r="M19" s="21">
        <f t="shared" si="3"/>
        <v>554.67949999999996</v>
      </c>
    </row>
    <row r="20" spans="2:13" x14ac:dyDescent="0.25">
      <c r="B20" s="2">
        <v>53390</v>
      </c>
      <c r="C20" s="2">
        <v>52695</v>
      </c>
      <c r="D20" s="15">
        <v>0</v>
      </c>
      <c r="E20" s="15">
        <v>0</v>
      </c>
      <c r="F20" s="15">
        <v>0</v>
      </c>
      <c r="G20" s="15">
        <v>0</v>
      </c>
      <c r="H20" s="22">
        <f>SUM(D$5:D20)</f>
        <v>482.33000000000004</v>
      </c>
      <c r="I20" s="22">
        <f>SUM(E$5:E20)</f>
        <v>187.49</v>
      </c>
      <c r="J20" s="22">
        <f>SUM(F$5:F20)</f>
        <v>241.87999999999994</v>
      </c>
      <c r="K20" s="22">
        <f>SUM(G$5:G20)</f>
        <v>306.36</v>
      </c>
      <c r="L20" s="21">
        <f t="shared" si="2"/>
        <v>409.98050000000001</v>
      </c>
      <c r="M20" s="21">
        <f t="shared" si="3"/>
        <v>554.67949999999996</v>
      </c>
    </row>
    <row r="21" spans="2:13" x14ac:dyDescent="0.25">
      <c r="B21" s="2">
        <v>52695</v>
      </c>
      <c r="C21" s="2">
        <v>50857</v>
      </c>
      <c r="D21" s="15">
        <v>15.3</v>
      </c>
      <c r="E21" s="15">
        <v>14.19</v>
      </c>
      <c r="F21" s="15">
        <v>16.189999999999998</v>
      </c>
      <c r="G21" s="15">
        <v>15.240000000000002</v>
      </c>
      <c r="H21" s="22">
        <f>SUM(D$5:D21)</f>
        <v>497.63000000000005</v>
      </c>
      <c r="I21" s="22">
        <f>SUM(E$5:E21)</f>
        <v>201.68</v>
      </c>
      <c r="J21" s="22">
        <f>SUM(F$5:F21)</f>
        <v>258.06999999999994</v>
      </c>
      <c r="K21" s="22">
        <f>SUM(G$5:G21)</f>
        <v>321.60000000000002</v>
      </c>
      <c r="L21" s="21">
        <f t="shared" si="2"/>
        <v>422.98550000000006</v>
      </c>
      <c r="M21" s="21">
        <f t="shared" si="3"/>
        <v>572.27449999999999</v>
      </c>
    </row>
    <row r="22" spans="2:13" x14ac:dyDescent="0.25">
      <c r="B22" s="2">
        <v>50857</v>
      </c>
      <c r="C22" s="2">
        <v>50860</v>
      </c>
      <c r="D22" s="15">
        <v>38.880000000000003</v>
      </c>
      <c r="E22" s="15">
        <v>16.66</v>
      </c>
      <c r="F22" s="15">
        <v>20.190000000000001</v>
      </c>
      <c r="G22" s="15">
        <v>14.04</v>
      </c>
      <c r="H22" s="22">
        <f>SUM(D$5:D22)</f>
        <v>536.5100000000001</v>
      </c>
      <c r="I22" s="22">
        <f>SUM(E$5:E22)</f>
        <v>218.34</v>
      </c>
      <c r="J22" s="22">
        <f>SUM(F$5:F22)</f>
        <v>278.25999999999993</v>
      </c>
      <c r="K22" s="22">
        <f>SUM(G$5:G22)</f>
        <v>335.64000000000004</v>
      </c>
      <c r="L22" s="21">
        <f t="shared" si="2"/>
        <v>456.03350000000006</v>
      </c>
      <c r="M22" s="21">
        <f t="shared" si="3"/>
        <v>616.98650000000009</v>
      </c>
    </row>
    <row r="23" spans="2:13" x14ac:dyDescent="0.25">
      <c r="B23" s="2">
        <v>50860</v>
      </c>
      <c r="C23" s="2">
        <v>51378</v>
      </c>
      <c r="D23" s="15">
        <v>63.709999999999994</v>
      </c>
      <c r="E23" s="15">
        <v>64.7</v>
      </c>
      <c r="F23" s="15">
        <v>67.320000000000007</v>
      </c>
      <c r="G23" s="15">
        <v>67.53</v>
      </c>
      <c r="H23" s="22">
        <f>SUM(D$5:D23)</f>
        <v>600.22000000000014</v>
      </c>
      <c r="I23" s="22">
        <f>SUM(E$5:E23)</f>
        <v>283.04000000000002</v>
      </c>
      <c r="J23" s="22">
        <f>SUM(F$5:F23)</f>
        <v>345.57999999999993</v>
      </c>
      <c r="K23" s="22">
        <f>SUM(G$5:G23)</f>
        <v>403.17000000000007</v>
      </c>
      <c r="L23" s="21">
        <f t="shared" si="2"/>
        <v>510.18700000000013</v>
      </c>
      <c r="M23" s="21">
        <f t="shared" si="3"/>
        <v>690.25300000000016</v>
      </c>
    </row>
    <row r="24" spans="2:13" x14ac:dyDescent="0.25">
      <c r="B24" s="2">
        <v>51378</v>
      </c>
      <c r="C24" s="2">
        <v>50870</v>
      </c>
      <c r="D24" s="15">
        <v>42.01</v>
      </c>
      <c r="E24" s="15">
        <v>47.77</v>
      </c>
      <c r="F24" s="15">
        <v>45.4</v>
      </c>
      <c r="G24" s="15">
        <v>50.010000000000005</v>
      </c>
      <c r="H24" s="22">
        <f>SUM(D$5:D24)</f>
        <v>642.23000000000013</v>
      </c>
      <c r="I24" s="22">
        <f>SUM(E$5:E24)</f>
        <v>330.81</v>
      </c>
      <c r="J24" s="22">
        <f>SUM(F$5:F24)</f>
        <v>390.9799999999999</v>
      </c>
      <c r="K24" s="22">
        <f>SUM(G$5:G24)</f>
        <v>453.18000000000006</v>
      </c>
      <c r="L24" s="21">
        <f t="shared" si="2"/>
        <v>545.89550000000008</v>
      </c>
      <c r="M24" s="21">
        <f t="shared" si="3"/>
        <v>738.56450000000007</v>
      </c>
    </row>
    <row r="25" spans="2:13" x14ac:dyDescent="0.25">
      <c r="B25" s="2">
        <v>50870</v>
      </c>
      <c r="C25" s="2">
        <v>50871</v>
      </c>
      <c r="D25" s="15">
        <v>14.81</v>
      </c>
      <c r="E25" s="15">
        <v>14.35</v>
      </c>
      <c r="F25" s="15">
        <v>15.879999999999999</v>
      </c>
      <c r="G25" s="15">
        <v>19.22</v>
      </c>
      <c r="H25" s="22">
        <f>SUM(D$5:D25)</f>
        <v>657.04000000000008</v>
      </c>
      <c r="I25" s="22">
        <f>SUM(E$5:E25)</f>
        <v>345.16</v>
      </c>
      <c r="J25" s="22">
        <f>SUM(F$5:F25)</f>
        <v>406.8599999999999</v>
      </c>
      <c r="K25" s="22">
        <f>SUM(G$5:G25)</f>
        <v>472.40000000000009</v>
      </c>
      <c r="L25" s="21">
        <f t="shared" si="2"/>
        <v>558.48400000000004</v>
      </c>
      <c r="M25" s="21">
        <f t="shared" si="3"/>
        <v>755.596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zoomScale="85" zoomScaleNormal="85" workbookViewId="0"/>
  </sheetViews>
  <sheetFormatPr defaultColWidth="8.85546875" defaultRowHeight="15" x14ac:dyDescent="0.25"/>
  <cols>
    <col min="1" max="1" width="8.85546875" style="41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41" bestFit="1" customWidth="1"/>
    <col min="9" max="11" width="22" style="41" bestFit="1" customWidth="1"/>
    <col min="12" max="12" width="12" style="41" customWidth="1"/>
    <col min="13" max="13" width="13.28515625" style="41" customWidth="1"/>
    <col min="14" max="15" width="8.85546875" style="41"/>
    <col min="16" max="16" width="19.7109375" style="41" customWidth="1"/>
    <col min="17" max="16384" width="8.85546875" style="41"/>
  </cols>
  <sheetData>
    <row r="1" spans="2:13" x14ac:dyDescent="0.25">
      <c r="B1" s="2">
        <v>23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41" t="s">
        <v>76</v>
      </c>
      <c r="M1" s="41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1337.72</v>
      </c>
      <c r="I4" s="30">
        <f t="shared" ref="I4:K4" si="1">MAX(I5:I1000)</f>
        <v>770.11</v>
      </c>
      <c r="J4" s="30">
        <f t="shared" si="1"/>
        <v>802.06</v>
      </c>
      <c r="K4" s="30">
        <f t="shared" si="1"/>
        <v>851.80999999999972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50043</v>
      </c>
      <c r="C6" s="2">
        <v>51372</v>
      </c>
      <c r="D6" s="20">
        <v>151.69</v>
      </c>
      <c r="E6" s="20">
        <v>139.22999999999999</v>
      </c>
      <c r="F6" s="20">
        <v>137.02000000000001</v>
      </c>
      <c r="G6" s="20">
        <v>136.42999999999998</v>
      </c>
      <c r="H6" s="22">
        <f>SUM(D$5:D6)</f>
        <v>151.69</v>
      </c>
      <c r="I6" s="22">
        <f>SUM(E$5:E6)</f>
        <v>139.22999999999999</v>
      </c>
      <c r="J6" s="22">
        <f>SUM(F$5:F6)</f>
        <v>137.02000000000001</v>
      </c>
      <c r="K6" s="22">
        <f>SUM(G$5:G6)</f>
        <v>136.42999999999998</v>
      </c>
      <c r="L6" s="21">
        <f t="shared" ref="L6:L37" si="2">0.85*H6</f>
        <v>128.9365</v>
      </c>
      <c r="M6" s="21">
        <f t="shared" ref="M6:M37" si="3">1.15*H6</f>
        <v>174.44349999999997</v>
      </c>
    </row>
    <row r="7" spans="2:13" ht="15.75" customHeight="1" x14ac:dyDescent="0.25">
      <c r="B7" s="2">
        <v>51372</v>
      </c>
      <c r="C7" s="2">
        <v>52765</v>
      </c>
      <c r="D7" s="20">
        <v>10.02</v>
      </c>
      <c r="E7" s="20">
        <v>6.19</v>
      </c>
      <c r="F7" s="20">
        <v>6.03</v>
      </c>
      <c r="G7" s="20">
        <v>6.78</v>
      </c>
      <c r="H7" s="22">
        <f>SUM(D$5:D7)</f>
        <v>161.71</v>
      </c>
      <c r="I7" s="22">
        <f>SUM(E$5:E7)</f>
        <v>145.41999999999999</v>
      </c>
      <c r="J7" s="22">
        <f>SUM(F$5:F7)</f>
        <v>143.05000000000001</v>
      </c>
      <c r="K7" s="22">
        <f>SUM(G$5:G7)</f>
        <v>143.20999999999998</v>
      </c>
      <c r="L7" s="21">
        <f t="shared" si="2"/>
        <v>137.45349999999999</v>
      </c>
      <c r="M7" s="21">
        <f t="shared" si="3"/>
        <v>185.9665</v>
      </c>
    </row>
    <row r="8" spans="2:13" x14ac:dyDescent="0.25">
      <c r="B8" s="2">
        <v>52765</v>
      </c>
      <c r="C8" s="2">
        <v>52614</v>
      </c>
      <c r="D8" s="20">
        <v>0</v>
      </c>
      <c r="E8" s="20">
        <v>0</v>
      </c>
      <c r="F8" s="20">
        <v>0</v>
      </c>
      <c r="G8" s="20">
        <v>0</v>
      </c>
      <c r="H8" s="22">
        <f>SUM(D$5:D8)</f>
        <v>161.71</v>
      </c>
      <c r="I8" s="22">
        <f>SUM(E$5:E8)</f>
        <v>145.41999999999999</v>
      </c>
      <c r="J8" s="22">
        <f>SUM(F$5:F8)</f>
        <v>143.05000000000001</v>
      </c>
      <c r="K8" s="22">
        <f>SUM(G$5:G8)</f>
        <v>143.20999999999998</v>
      </c>
      <c r="L8" s="21">
        <f t="shared" si="2"/>
        <v>137.45349999999999</v>
      </c>
      <c r="M8" s="21">
        <f t="shared" si="3"/>
        <v>185.9665</v>
      </c>
    </row>
    <row r="9" spans="2:13" x14ac:dyDescent="0.25">
      <c r="B9" s="2">
        <v>52614</v>
      </c>
      <c r="C9" s="2">
        <v>51363</v>
      </c>
      <c r="D9" s="20">
        <v>93.14</v>
      </c>
      <c r="E9" s="20">
        <v>41.17</v>
      </c>
      <c r="F9" s="20">
        <v>43.1</v>
      </c>
      <c r="G9" s="20">
        <v>55.08</v>
      </c>
      <c r="H9" s="22">
        <f>SUM(D$5:D9)</f>
        <v>254.85000000000002</v>
      </c>
      <c r="I9" s="22">
        <f>SUM(E$5:E9)</f>
        <v>186.58999999999997</v>
      </c>
      <c r="J9" s="22">
        <f>SUM(F$5:F9)</f>
        <v>186.15</v>
      </c>
      <c r="K9" s="22">
        <f>SUM(G$5:G9)</f>
        <v>198.28999999999996</v>
      </c>
      <c r="L9" s="21">
        <f t="shared" si="2"/>
        <v>216.6225</v>
      </c>
      <c r="M9" s="21">
        <f t="shared" si="3"/>
        <v>293.07749999999999</v>
      </c>
    </row>
    <row r="10" spans="2:13" x14ac:dyDescent="0.25">
      <c r="B10" s="15">
        <v>51363</v>
      </c>
      <c r="C10" s="2">
        <v>50806</v>
      </c>
      <c r="D10" s="20">
        <v>120.27</v>
      </c>
      <c r="E10" s="20">
        <v>44.129999999999995</v>
      </c>
      <c r="F10" s="20">
        <v>46.38</v>
      </c>
      <c r="G10" s="20">
        <v>51.639999999999993</v>
      </c>
      <c r="H10" s="22">
        <f>SUM(D$5:D10)</f>
        <v>375.12</v>
      </c>
      <c r="I10" s="22">
        <f>SUM(E$5:E10)</f>
        <v>230.71999999999997</v>
      </c>
      <c r="J10" s="22">
        <f>SUM(F$5:F10)</f>
        <v>232.53</v>
      </c>
      <c r="K10" s="22">
        <f>SUM(G$5:G10)</f>
        <v>249.92999999999995</v>
      </c>
      <c r="L10" s="21">
        <f t="shared" si="2"/>
        <v>318.85199999999998</v>
      </c>
      <c r="M10" s="21">
        <f t="shared" si="3"/>
        <v>431.38799999999998</v>
      </c>
    </row>
    <row r="11" spans="2:13" x14ac:dyDescent="0.25">
      <c r="B11" s="15">
        <v>50806</v>
      </c>
      <c r="C11" s="2">
        <v>50807</v>
      </c>
      <c r="D11" s="20">
        <v>40.300000000000004</v>
      </c>
      <c r="E11" s="20">
        <v>11.790000000000001</v>
      </c>
      <c r="F11" s="20">
        <v>11.93</v>
      </c>
      <c r="G11" s="20">
        <v>13.09</v>
      </c>
      <c r="H11" s="22">
        <f>SUM(D$5:D11)</f>
        <v>415.42</v>
      </c>
      <c r="I11" s="22">
        <f>SUM(E$5:E11)</f>
        <v>242.50999999999996</v>
      </c>
      <c r="J11" s="22">
        <f>SUM(F$5:F11)</f>
        <v>244.46</v>
      </c>
      <c r="K11" s="22">
        <f>SUM(G$5:G11)</f>
        <v>263.01999999999992</v>
      </c>
      <c r="L11" s="21">
        <f t="shared" si="2"/>
        <v>353.10700000000003</v>
      </c>
      <c r="M11" s="21">
        <f t="shared" si="3"/>
        <v>477.733</v>
      </c>
    </row>
    <row r="12" spans="2:13" x14ac:dyDescent="0.25">
      <c r="B12" s="2">
        <v>50807</v>
      </c>
      <c r="C12" s="2">
        <v>51371</v>
      </c>
      <c r="D12" s="20">
        <v>188.56</v>
      </c>
      <c r="E12" s="20">
        <v>33.01</v>
      </c>
      <c r="F12" s="20">
        <v>32.97</v>
      </c>
      <c r="G12" s="20">
        <v>34.599999999999994</v>
      </c>
      <c r="H12" s="22">
        <f>SUM(D$5:D12)</f>
        <v>603.98</v>
      </c>
      <c r="I12" s="22">
        <f>SUM(E$5:E12)</f>
        <v>275.52</v>
      </c>
      <c r="J12" s="22">
        <f>SUM(F$5:F12)</f>
        <v>277.43</v>
      </c>
      <c r="K12" s="22">
        <f>SUM(G$5:G12)</f>
        <v>297.61999999999989</v>
      </c>
      <c r="L12" s="21">
        <f t="shared" si="2"/>
        <v>513.38300000000004</v>
      </c>
      <c r="M12" s="21">
        <f t="shared" si="3"/>
        <v>694.577</v>
      </c>
    </row>
    <row r="13" spans="2:13" x14ac:dyDescent="0.25">
      <c r="B13" s="2">
        <v>51371</v>
      </c>
      <c r="C13" s="2">
        <v>51369</v>
      </c>
      <c r="D13" s="20">
        <v>58.62</v>
      </c>
      <c r="E13" s="20">
        <v>19.240000000000002</v>
      </c>
      <c r="F13" s="20">
        <v>20.630000000000003</v>
      </c>
      <c r="G13" s="20">
        <v>20.78</v>
      </c>
      <c r="H13" s="22">
        <f>SUM(D$5:D13)</f>
        <v>662.6</v>
      </c>
      <c r="I13" s="22">
        <f>SUM(E$5:E13)</f>
        <v>294.76</v>
      </c>
      <c r="J13" s="22">
        <f>SUM(F$5:F13)</f>
        <v>298.06</v>
      </c>
      <c r="K13" s="22">
        <f>SUM(G$5:G13)</f>
        <v>318.39999999999986</v>
      </c>
      <c r="L13" s="21">
        <f t="shared" si="2"/>
        <v>563.21</v>
      </c>
      <c r="M13" s="21">
        <f t="shared" si="3"/>
        <v>761.99</v>
      </c>
    </row>
    <row r="14" spans="2:13" x14ac:dyDescent="0.25">
      <c r="B14" s="2">
        <v>51369</v>
      </c>
      <c r="C14" s="2">
        <v>51337</v>
      </c>
      <c r="D14" s="20">
        <v>23.08</v>
      </c>
      <c r="E14" s="20">
        <v>18.11</v>
      </c>
      <c r="F14" s="20">
        <v>18.14</v>
      </c>
      <c r="G14" s="20">
        <v>19.029999999999998</v>
      </c>
      <c r="H14" s="22">
        <f>SUM(D$5:D14)</f>
        <v>685.68000000000006</v>
      </c>
      <c r="I14" s="22">
        <f>SUM(E$5:E14)</f>
        <v>312.87</v>
      </c>
      <c r="J14" s="22">
        <f>SUM(F$5:F14)</f>
        <v>316.2</v>
      </c>
      <c r="K14" s="22">
        <f>SUM(G$5:G14)</f>
        <v>337.42999999999984</v>
      </c>
      <c r="L14" s="21">
        <f t="shared" si="2"/>
        <v>582.82800000000009</v>
      </c>
      <c r="M14" s="21">
        <f t="shared" si="3"/>
        <v>788.53200000000004</v>
      </c>
    </row>
    <row r="15" spans="2:13" x14ac:dyDescent="0.25">
      <c r="B15" s="2">
        <v>51337</v>
      </c>
      <c r="C15" s="2">
        <v>51368</v>
      </c>
      <c r="D15" s="15">
        <v>26.11</v>
      </c>
      <c r="E15" s="15">
        <v>19.27</v>
      </c>
      <c r="F15" s="15">
        <v>19.89</v>
      </c>
      <c r="G15" s="15">
        <v>20.38</v>
      </c>
      <c r="H15" s="22">
        <f>SUM(D$5:D15)</f>
        <v>711.79000000000008</v>
      </c>
      <c r="I15" s="22">
        <f>SUM(E$5:E15)</f>
        <v>332.14</v>
      </c>
      <c r="J15" s="22">
        <f>SUM(F$5:F15)</f>
        <v>336.09</v>
      </c>
      <c r="K15" s="22">
        <f>SUM(G$5:G15)</f>
        <v>357.80999999999983</v>
      </c>
      <c r="L15" s="21">
        <f t="shared" si="2"/>
        <v>605.02150000000006</v>
      </c>
      <c r="M15" s="21">
        <f t="shared" si="3"/>
        <v>818.55849999999998</v>
      </c>
    </row>
    <row r="16" spans="2:13" x14ac:dyDescent="0.25">
      <c r="B16" s="2">
        <v>51368</v>
      </c>
      <c r="C16" s="2">
        <v>51367</v>
      </c>
      <c r="D16" s="15">
        <v>11.489999999999998</v>
      </c>
      <c r="E16" s="15">
        <v>11.579999999999998</v>
      </c>
      <c r="F16" s="15">
        <v>10.6</v>
      </c>
      <c r="G16" s="15">
        <v>10.26</v>
      </c>
      <c r="H16" s="22">
        <f>SUM(D$5:D16)</f>
        <v>723.28000000000009</v>
      </c>
      <c r="I16" s="22">
        <f>SUM(E$5:E16)</f>
        <v>343.71999999999997</v>
      </c>
      <c r="J16" s="22">
        <f>SUM(F$5:F16)</f>
        <v>346.69</v>
      </c>
      <c r="K16" s="22">
        <f>SUM(G$5:G16)</f>
        <v>368.06999999999982</v>
      </c>
      <c r="L16" s="21">
        <f t="shared" si="2"/>
        <v>614.78800000000001</v>
      </c>
      <c r="M16" s="21">
        <f t="shared" si="3"/>
        <v>831.77200000000005</v>
      </c>
    </row>
    <row r="17" spans="2:13" x14ac:dyDescent="0.25">
      <c r="B17" s="2">
        <v>51367</v>
      </c>
      <c r="C17" s="2">
        <v>52038</v>
      </c>
      <c r="D17" s="15">
        <v>14.91</v>
      </c>
      <c r="E17" s="15">
        <v>9.48</v>
      </c>
      <c r="F17" s="15">
        <v>10.08</v>
      </c>
      <c r="G17" s="15">
        <v>10.34</v>
      </c>
      <c r="H17" s="22">
        <f>SUM(D$5:D17)</f>
        <v>738.19</v>
      </c>
      <c r="I17" s="22">
        <f>SUM(E$5:E17)</f>
        <v>353.2</v>
      </c>
      <c r="J17" s="22">
        <f>SUM(F$5:F17)</f>
        <v>356.77</v>
      </c>
      <c r="K17" s="22">
        <f>SUM(G$5:G17)</f>
        <v>378.4099999999998</v>
      </c>
      <c r="L17" s="21">
        <f t="shared" si="2"/>
        <v>627.4615</v>
      </c>
      <c r="M17" s="21">
        <f t="shared" si="3"/>
        <v>848.91849999999999</v>
      </c>
    </row>
    <row r="18" spans="2:13" x14ac:dyDescent="0.25">
      <c r="B18" s="2">
        <v>52038</v>
      </c>
      <c r="C18" s="2">
        <v>52807</v>
      </c>
      <c r="D18" s="15">
        <v>12.94</v>
      </c>
      <c r="E18" s="15">
        <v>8.2799999999999994</v>
      </c>
      <c r="F18" s="15">
        <v>9.1999999999999993</v>
      </c>
      <c r="G18" s="15">
        <v>9.34</v>
      </c>
      <c r="H18" s="22">
        <f>SUM(D$5:D18)</f>
        <v>751.13000000000011</v>
      </c>
      <c r="I18" s="22">
        <f>SUM(E$5:E18)</f>
        <v>361.47999999999996</v>
      </c>
      <c r="J18" s="22">
        <f>SUM(F$5:F18)</f>
        <v>365.96999999999997</v>
      </c>
      <c r="K18" s="22">
        <f>SUM(G$5:G18)</f>
        <v>387.74999999999977</v>
      </c>
      <c r="L18" s="21">
        <f t="shared" si="2"/>
        <v>638.46050000000002</v>
      </c>
      <c r="M18" s="21">
        <f t="shared" si="3"/>
        <v>863.79950000000008</v>
      </c>
    </row>
    <row r="19" spans="2:13" x14ac:dyDescent="0.25">
      <c r="B19" s="2">
        <v>52807</v>
      </c>
      <c r="C19" s="2">
        <v>50553</v>
      </c>
      <c r="D19" s="15">
        <v>9.6800000000000015</v>
      </c>
      <c r="E19" s="15">
        <v>7.5200000000000014</v>
      </c>
      <c r="F19" s="15">
        <v>8</v>
      </c>
      <c r="G19" s="15">
        <v>7.7700000000000005</v>
      </c>
      <c r="H19" s="22">
        <f>SUM(D$5:D19)</f>
        <v>760.81000000000006</v>
      </c>
      <c r="I19" s="22">
        <f>SUM(E$5:E19)</f>
        <v>368.99999999999994</v>
      </c>
      <c r="J19" s="22">
        <f>SUM(F$5:F19)</f>
        <v>373.96999999999997</v>
      </c>
      <c r="K19" s="22">
        <f>SUM(G$5:G19)</f>
        <v>395.51999999999975</v>
      </c>
      <c r="L19" s="21">
        <f t="shared" si="2"/>
        <v>646.68850000000009</v>
      </c>
      <c r="M19" s="21">
        <f t="shared" si="3"/>
        <v>874.93150000000003</v>
      </c>
    </row>
    <row r="20" spans="2:13" x14ac:dyDescent="0.25">
      <c r="B20" s="2">
        <v>50553</v>
      </c>
      <c r="C20" s="2">
        <v>50908</v>
      </c>
      <c r="D20" s="15">
        <v>3.4699999999999998</v>
      </c>
      <c r="E20" s="15">
        <v>2.66</v>
      </c>
      <c r="F20" s="15">
        <v>2.69</v>
      </c>
      <c r="G20" s="15">
        <v>2.94</v>
      </c>
      <c r="H20" s="22">
        <f>SUM(D$5:D20)</f>
        <v>764.28000000000009</v>
      </c>
      <c r="I20" s="22">
        <f>SUM(E$5:E20)</f>
        <v>371.65999999999997</v>
      </c>
      <c r="J20" s="22">
        <f>SUM(F$5:F20)</f>
        <v>376.65999999999997</v>
      </c>
      <c r="K20" s="22">
        <f>SUM(G$5:G20)</f>
        <v>398.45999999999975</v>
      </c>
      <c r="L20" s="21">
        <f t="shared" si="2"/>
        <v>649.63800000000003</v>
      </c>
      <c r="M20" s="21">
        <f t="shared" si="3"/>
        <v>878.92200000000003</v>
      </c>
    </row>
    <row r="21" spans="2:13" x14ac:dyDescent="0.25">
      <c r="B21" s="2">
        <v>50908</v>
      </c>
      <c r="C21" s="2">
        <v>50630</v>
      </c>
      <c r="D21" s="15">
        <v>0</v>
      </c>
      <c r="E21" s="15">
        <v>0</v>
      </c>
      <c r="F21" s="15">
        <v>0</v>
      </c>
      <c r="G21" s="15">
        <v>0</v>
      </c>
      <c r="H21" s="22">
        <f>SUM(D$5:D21)</f>
        <v>764.28000000000009</v>
      </c>
      <c r="I21" s="22">
        <f>SUM(E$5:E21)</f>
        <v>371.65999999999997</v>
      </c>
      <c r="J21" s="22">
        <f>SUM(F$5:F21)</f>
        <v>376.65999999999997</v>
      </c>
      <c r="K21" s="22">
        <f>SUM(G$5:G21)</f>
        <v>398.45999999999975</v>
      </c>
      <c r="L21" s="21">
        <f t="shared" si="2"/>
        <v>649.63800000000003</v>
      </c>
      <c r="M21" s="21">
        <f t="shared" si="3"/>
        <v>878.92200000000003</v>
      </c>
    </row>
    <row r="22" spans="2:13" x14ac:dyDescent="0.25">
      <c r="B22" s="2">
        <v>50630</v>
      </c>
      <c r="C22" s="2">
        <v>50631</v>
      </c>
      <c r="D22" s="15">
        <v>63.63</v>
      </c>
      <c r="E22" s="15">
        <v>30.009999999999998</v>
      </c>
      <c r="F22" s="15">
        <v>32.79</v>
      </c>
      <c r="G22" s="15">
        <v>31.35</v>
      </c>
      <c r="H22" s="22">
        <f>SUM(D$5:D22)</f>
        <v>827.91000000000008</v>
      </c>
      <c r="I22" s="22">
        <f>SUM(E$5:E22)</f>
        <v>401.66999999999996</v>
      </c>
      <c r="J22" s="22">
        <f>SUM(F$5:F22)</f>
        <v>409.45</v>
      </c>
      <c r="K22" s="22">
        <f>SUM(G$5:G22)</f>
        <v>429.80999999999977</v>
      </c>
      <c r="L22" s="21">
        <f t="shared" si="2"/>
        <v>703.72350000000006</v>
      </c>
      <c r="M22" s="21">
        <f t="shared" si="3"/>
        <v>952.09649999999999</v>
      </c>
    </row>
    <row r="23" spans="2:13" x14ac:dyDescent="0.25">
      <c r="B23" s="2">
        <v>50631</v>
      </c>
      <c r="C23" s="2">
        <v>50552</v>
      </c>
      <c r="D23" s="15">
        <v>18.100000000000001</v>
      </c>
      <c r="E23" s="15">
        <v>4.6399999999999997</v>
      </c>
      <c r="F23" s="15">
        <v>5.53</v>
      </c>
      <c r="G23" s="15">
        <v>5.18</v>
      </c>
      <c r="H23" s="22">
        <f>SUM(D$5:D23)</f>
        <v>846.0100000000001</v>
      </c>
      <c r="I23" s="22">
        <f>SUM(E$5:E23)</f>
        <v>406.30999999999995</v>
      </c>
      <c r="J23" s="22">
        <f>SUM(F$5:F23)</f>
        <v>414.97999999999996</v>
      </c>
      <c r="K23" s="22">
        <f>SUM(G$5:G23)</f>
        <v>434.98999999999978</v>
      </c>
      <c r="L23" s="21">
        <f t="shared" si="2"/>
        <v>719.10850000000005</v>
      </c>
      <c r="M23" s="21">
        <f t="shared" si="3"/>
        <v>972.91150000000005</v>
      </c>
    </row>
    <row r="24" spans="2:13" x14ac:dyDescent="0.25">
      <c r="B24" s="2">
        <v>50552</v>
      </c>
      <c r="C24" s="2">
        <v>52041</v>
      </c>
      <c r="D24" s="15">
        <v>129.38999999999999</v>
      </c>
      <c r="E24" s="15">
        <v>51.349999999999994</v>
      </c>
      <c r="F24" s="15">
        <v>54.489999999999995</v>
      </c>
      <c r="G24" s="15">
        <v>53.449999999999996</v>
      </c>
      <c r="H24" s="22">
        <f>SUM(D$5:D24)</f>
        <v>975.40000000000009</v>
      </c>
      <c r="I24" s="22">
        <f>SUM(E$5:E24)</f>
        <v>457.65999999999997</v>
      </c>
      <c r="J24" s="22">
        <f>SUM(F$5:F24)</f>
        <v>469.46999999999997</v>
      </c>
      <c r="K24" s="22">
        <f>SUM(G$5:G24)</f>
        <v>488.43999999999977</v>
      </c>
      <c r="L24" s="21">
        <f t="shared" si="2"/>
        <v>829.09</v>
      </c>
      <c r="M24" s="21">
        <f t="shared" si="3"/>
        <v>1121.71</v>
      </c>
    </row>
    <row r="25" spans="2:13" x14ac:dyDescent="0.25">
      <c r="B25" s="2">
        <v>52041</v>
      </c>
      <c r="C25" s="2">
        <v>50932</v>
      </c>
      <c r="D25" s="15">
        <v>72.100000000000009</v>
      </c>
      <c r="E25" s="15">
        <v>51.519999999999996</v>
      </c>
      <c r="F25" s="15">
        <v>52.480000000000004</v>
      </c>
      <c r="G25" s="15">
        <v>53.910000000000004</v>
      </c>
      <c r="H25" s="22">
        <f>SUM(D$5:D25)</f>
        <v>1047.5</v>
      </c>
      <c r="I25" s="22">
        <f>SUM(E$5:E25)</f>
        <v>509.17999999999995</v>
      </c>
      <c r="J25" s="22">
        <f>SUM(F$5:F25)</f>
        <v>521.94999999999993</v>
      </c>
      <c r="K25" s="22">
        <f>SUM(G$5:G25)</f>
        <v>542.3499999999998</v>
      </c>
      <c r="L25" s="21">
        <f t="shared" si="2"/>
        <v>890.375</v>
      </c>
      <c r="M25" s="21">
        <f t="shared" si="3"/>
        <v>1204.625</v>
      </c>
    </row>
    <row r="26" spans="2:13" x14ac:dyDescent="0.25">
      <c r="B26" s="2">
        <v>50932</v>
      </c>
      <c r="C26" s="2">
        <v>50622</v>
      </c>
      <c r="D26" s="15">
        <v>48.49</v>
      </c>
      <c r="E26" s="15">
        <v>28.18</v>
      </c>
      <c r="F26" s="15">
        <v>27.32</v>
      </c>
      <c r="G26" s="15">
        <v>28.47</v>
      </c>
      <c r="H26" s="22">
        <f>SUM(D$5:D26)</f>
        <v>1095.99</v>
      </c>
      <c r="I26" s="22">
        <f>SUM(E$5:E26)</f>
        <v>537.3599999999999</v>
      </c>
      <c r="J26" s="22">
        <f>SUM(F$5:F26)</f>
        <v>549.27</v>
      </c>
      <c r="K26" s="22">
        <f>SUM(G$5:G26)</f>
        <v>570.81999999999982</v>
      </c>
      <c r="L26" s="21">
        <f t="shared" si="2"/>
        <v>931.5915</v>
      </c>
      <c r="M26" s="21">
        <f t="shared" si="3"/>
        <v>1260.3885</v>
      </c>
    </row>
    <row r="27" spans="2:13" x14ac:dyDescent="0.25">
      <c r="B27" s="2">
        <v>50622</v>
      </c>
      <c r="C27" s="2">
        <v>53383</v>
      </c>
      <c r="D27" s="15">
        <v>22.8</v>
      </c>
      <c r="E27" s="15">
        <v>14.22</v>
      </c>
      <c r="F27" s="15">
        <v>15.84</v>
      </c>
      <c r="G27" s="15">
        <v>16.3</v>
      </c>
      <c r="H27" s="22">
        <f>SUM(D$5:D27)</f>
        <v>1118.79</v>
      </c>
      <c r="I27" s="22">
        <f>SUM(E$5:E27)</f>
        <v>551.57999999999993</v>
      </c>
      <c r="J27" s="22">
        <f>SUM(F$5:F27)</f>
        <v>565.11</v>
      </c>
      <c r="K27" s="22">
        <f>SUM(G$5:G27)</f>
        <v>587.11999999999978</v>
      </c>
      <c r="L27" s="21">
        <f t="shared" si="2"/>
        <v>950.97149999999999</v>
      </c>
      <c r="M27" s="21">
        <f t="shared" si="3"/>
        <v>1286.6084999999998</v>
      </c>
    </row>
    <row r="28" spans="2:13" x14ac:dyDescent="0.25">
      <c r="B28" s="2">
        <v>53383</v>
      </c>
      <c r="C28" s="2">
        <v>50930</v>
      </c>
      <c r="D28" s="15">
        <v>23.95</v>
      </c>
      <c r="E28" s="15">
        <v>20.02</v>
      </c>
      <c r="F28" s="15">
        <v>20.77</v>
      </c>
      <c r="G28" s="15">
        <v>20.03</v>
      </c>
      <c r="H28" s="22">
        <f>SUM(D$5:D28)</f>
        <v>1142.74</v>
      </c>
      <c r="I28" s="22">
        <f>SUM(E$5:E28)</f>
        <v>571.59999999999991</v>
      </c>
      <c r="J28" s="22">
        <f>SUM(F$5:F28)</f>
        <v>585.88</v>
      </c>
      <c r="K28" s="22">
        <f>SUM(G$5:G28)</f>
        <v>607.14999999999975</v>
      </c>
      <c r="L28" s="21">
        <f t="shared" si="2"/>
        <v>971.32899999999995</v>
      </c>
      <c r="M28" s="21">
        <f t="shared" si="3"/>
        <v>1314.1509999999998</v>
      </c>
    </row>
    <row r="29" spans="2:13" x14ac:dyDescent="0.25">
      <c r="B29" s="2">
        <v>50930</v>
      </c>
      <c r="C29" s="2">
        <v>52583</v>
      </c>
      <c r="D29" s="15">
        <v>13.73</v>
      </c>
      <c r="E29" s="15">
        <v>11.100000000000001</v>
      </c>
      <c r="F29" s="15">
        <v>12.280000000000001</v>
      </c>
      <c r="G29" s="15">
        <v>11.879999999999999</v>
      </c>
      <c r="H29" s="22">
        <f>SUM(D$5:D29)</f>
        <v>1156.47</v>
      </c>
      <c r="I29" s="22">
        <f>SUM(E$5:E29)</f>
        <v>582.69999999999993</v>
      </c>
      <c r="J29" s="22">
        <f>SUM(F$5:F29)</f>
        <v>598.16</v>
      </c>
      <c r="K29" s="22">
        <f>SUM(G$5:G29)</f>
        <v>619.02999999999975</v>
      </c>
      <c r="L29" s="21">
        <f t="shared" si="2"/>
        <v>982.99950000000001</v>
      </c>
      <c r="M29" s="21">
        <f t="shared" si="3"/>
        <v>1329.9404999999999</v>
      </c>
    </row>
    <row r="30" spans="2:13" x14ac:dyDescent="0.25">
      <c r="B30" s="2">
        <v>52583</v>
      </c>
      <c r="C30" s="2">
        <v>52662</v>
      </c>
      <c r="D30" s="15">
        <v>63.599999999999994</v>
      </c>
      <c r="E30" s="15">
        <v>48.96</v>
      </c>
      <c r="F30" s="15">
        <v>58.65</v>
      </c>
      <c r="G30" s="15">
        <v>72.489999999999995</v>
      </c>
      <c r="H30" s="22">
        <f>SUM(D$5:D30)</f>
        <v>1220.07</v>
      </c>
      <c r="I30" s="22">
        <f>SUM(E$5:E30)</f>
        <v>631.66</v>
      </c>
      <c r="J30" s="22">
        <f>SUM(F$5:F30)</f>
        <v>656.81</v>
      </c>
      <c r="K30" s="22">
        <f>SUM(G$5:G30)</f>
        <v>691.51999999999975</v>
      </c>
      <c r="L30" s="21">
        <f t="shared" si="2"/>
        <v>1037.0594999999998</v>
      </c>
      <c r="M30" s="21">
        <f t="shared" si="3"/>
        <v>1403.0804999999998</v>
      </c>
    </row>
    <row r="31" spans="2:13" x14ac:dyDescent="0.25">
      <c r="B31" s="2">
        <v>52662</v>
      </c>
      <c r="C31" s="2">
        <v>52332</v>
      </c>
      <c r="D31" s="15">
        <v>18.899999999999999</v>
      </c>
      <c r="E31" s="15">
        <v>21.6</v>
      </c>
      <c r="F31" s="15">
        <v>24.349999999999998</v>
      </c>
      <c r="G31" s="15">
        <v>23.62</v>
      </c>
      <c r="H31" s="22">
        <f>SUM(D$5:D31)</f>
        <v>1238.97</v>
      </c>
      <c r="I31" s="22">
        <f>SUM(E$5:E31)</f>
        <v>653.26</v>
      </c>
      <c r="J31" s="22">
        <f>SUM(F$5:F31)</f>
        <v>681.16</v>
      </c>
      <c r="K31" s="22">
        <f>SUM(G$5:G31)</f>
        <v>715.13999999999976</v>
      </c>
      <c r="L31" s="21">
        <f t="shared" si="2"/>
        <v>1053.1244999999999</v>
      </c>
      <c r="M31" s="21">
        <f t="shared" si="3"/>
        <v>1424.8154999999999</v>
      </c>
    </row>
    <row r="32" spans="2:13" x14ac:dyDescent="0.25">
      <c r="B32" s="2">
        <v>52332</v>
      </c>
      <c r="C32" s="2">
        <v>50752</v>
      </c>
      <c r="D32" s="15">
        <v>13.63</v>
      </c>
      <c r="E32" s="15">
        <v>10.56</v>
      </c>
      <c r="F32" s="15">
        <v>12.87</v>
      </c>
      <c r="G32" s="15">
        <v>8.42</v>
      </c>
      <c r="H32" s="22">
        <f>SUM(D$5:D32)</f>
        <v>1252.6000000000001</v>
      </c>
      <c r="I32" s="22">
        <f>SUM(E$5:E32)</f>
        <v>663.81999999999994</v>
      </c>
      <c r="J32" s="22">
        <f>SUM(F$5:F32)</f>
        <v>694.03</v>
      </c>
      <c r="K32" s="22">
        <f>SUM(G$5:G32)</f>
        <v>723.55999999999972</v>
      </c>
      <c r="L32" s="21">
        <f t="shared" si="2"/>
        <v>1064.71</v>
      </c>
      <c r="M32" s="21">
        <f t="shared" si="3"/>
        <v>1440.49</v>
      </c>
    </row>
    <row r="33" spans="2:13" x14ac:dyDescent="0.25">
      <c r="B33" s="2">
        <v>50752</v>
      </c>
      <c r="C33" s="2">
        <v>52772</v>
      </c>
      <c r="D33" s="15">
        <v>23.959999999999997</v>
      </c>
      <c r="E33" s="15">
        <v>30.86</v>
      </c>
      <c r="F33" s="15">
        <v>30.61</v>
      </c>
      <c r="G33" s="15">
        <v>32.769999999999996</v>
      </c>
      <c r="H33" s="22">
        <f>SUM(D$5:D33)</f>
        <v>1276.5600000000002</v>
      </c>
      <c r="I33" s="22">
        <f>SUM(E$5:E33)</f>
        <v>694.68</v>
      </c>
      <c r="J33" s="22">
        <f>SUM(F$5:F33)</f>
        <v>724.64</v>
      </c>
      <c r="K33" s="22">
        <f>SUM(G$5:G33)</f>
        <v>756.3299999999997</v>
      </c>
      <c r="L33" s="21">
        <f t="shared" si="2"/>
        <v>1085.076</v>
      </c>
      <c r="M33" s="21">
        <f t="shared" si="3"/>
        <v>1468.0440000000001</v>
      </c>
    </row>
    <row r="34" spans="2:13" x14ac:dyDescent="0.25">
      <c r="B34" s="2">
        <v>52772</v>
      </c>
      <c r="C34" s="2">
        <v>50965</v>
      </c>
      <c r="D34" s="15">
        <v>3.04</v>
      </c>
      <c r="E34" s="15">
        <v>2.87</v>
      </c>
      <c r="F34" s="15">
        <v>3.25</v>
      </c>
      <c r="G34" s="15">
        <v>3.16</v>
      </c>
      <c r="H34" s="22">
        <f>SUM(D$5:D34)</f>
        <v>1279.6000000000001</v>
      </c>
      <c r="I34" s="22">
        <f>SUM(E$5:E34)</f>
        <v>697.55</v>
      </c>
      <c r="J34" s="22">
        <f>SUM(F$5:F34)</f>
        <v>727.89</v>
      </c>
      <c r="K34" s="22">
        <f>SUM(G$5:G34)</f>
        <v>759.48999999999967</v>
      </c>
      <c r="L34" s="21">
        <f t="shared" si="2"/>
        <v>1087.6600000000001</v>
      </c>
      <c r="M34" s="21">
        <f t="shared" si="3"/>
        <v>1471.54</v>
      </c>
    </row>
    <row r="35" spans="2:13" x14ac:dyDescent="0.25">
      <c r="B35" s="2">
        <v>50965</v>
      </c>
      <c r="C35" s="2">
        <v>50964</v>
      </c>
      <c r="D35" s="15">
        <v>1.45</v>
      </c>
      <c r="E35" s="15">
        <v>1.86</v>
      </c>
      <c r="F35" s="15">
        <v>1.9</v>
      </c>
      <c r="G35" s="15">
        <v>1.78</v>
      </c>
      <c r="H35" s="22">
        <f>SUM(D$5:D35)</f>
        <v>1281.0500000000002</v>
      </c>
      <c r="I35" s="22">
        <f>SUM(E$5:E35)</f>
        <v>699.41</v>
      </c>
      <c r="J35" s="22">
        <f>SUM(F$5:F35)</f>
        <v>729.79</v>
      </c>
      <c r="K35" s="22">
        <f>SUM(G$5:G35)</f>
        <v>761.26999999999964</v>
      </c>
      <c r="L35" s="21">
        <f t="shared" si="2"/>
        <v>1088.8925000000002</v>
      </c>
      <c r="M35" s="21">
        <f t="shared" si="3"/>
        <v>1473.2075</v>
      </c>
    </row>
    <row r="36" spans="2:13" x14ac:dyDescent="0.25">
      <c r="B36" s="2">
        <v>50964</v>
      </c>
      <c r="C36" s="2">
        <v>52686</v>
      </c>
      <c r="D36" s="15">
        <v>21.56</v>
      </c>
      <c r="E36" s="15">
        <v>26.099999999999998</v>
      </c>
      <c r="F36" s="15">
        <v>25.930000000000003</v>
      </c>
      <c r="G36" s="15">
        <v>23.33</v>
      </c>
      <c r="H36" s="22">
        <f>SUM(D$5:D36)</f>
        <v>1302.6100000000001</v>
      </c>
      <c r="I36" s="22">
        <f>SUM(E$5:E36)</f>
        <v>725.51</v>
      </c>
      <c r="J36" s="22">
        <f>SUM(F$5:F36)</f>
        <v>755.71999999999991</v>
      </c>
      <c r="K36" s="22">
        <f>SUM(G$5:G36)</f>
        <v>784.59999999999968</v>
      </c>
      <c r="L36" s="21">
        <f t="shared" si="2"/>
        <v>1107.2185000000002</v>
      </c>
      <c r="M36" s="21">
        <f t="shared" si="3"/>
        <v>1498.0015000000001</v>
      </c>
    </row>
    <row r="37" spans="2:13" x14ac:dyDescent="0.25">
      <c r="B37" s="2">
        <v>52686</v>
      </c>
      <c r="C37" s="2">
        <v>52820</v>
      </c>
      <c r="D37" s="15">
        <v>35.11</v>
      </c>
      <c r="E37" s="15">
        <v>44.599999999999994</v>
      </c>
      <c r="F37" s="15">
        <v>46.34</v>
      </c>
      <c r="G37" s="15">
        <v>67.210000000000008</v>
      </c>
      <c r="H37" s="22">
        <f>SUM(D$5:D37)</f>
        <v>1337.72</v>
      </c>
      <c r="I37" s="22">
        <f>SUM(E$5:E37)</f>
        <v>770.11</v>
      </c>
      <c r="J37" s="22">
        <f>SUM(F$5:F37)</f>
        <v>802.06</v>
      </c>
      <c r="K37" s="22">
        <f>SUM(G$5:G37)</f>
        <v>851.80999999999972</v>
      </c>
      <c r="L37" s="21">
        <f t="shared" si="2"/>
        <v>1137.0619999999999</v>
      </c>
      <c r="M37" s="21">
        <f t="shared" si="3"/>
        <v>1538.3779999999999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3"/>
  <sheetViews>
    <sheetView zoomScale="85" zoomScaleNormal="85" workbookViewId="0"/>
  </sheetViews>
  <sheetFormatPr defaultColWidth="8.85546875" defaultRowHeight="15" x14ac:dyDescent="0.25"/>
  <cols>
    <col min="1" max="1" width="8.85546875" style="41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41" bestFit="1" customWidth="1"/>
    <col min="9" max="11" width="22" style="41" bestFit="1" customWidth="1"/>
    <col min="12" max="12" width="12" style="41" customWidth="1"/>
    <col min="13" max="13" width="13.28515625" style="41" customWidth="1"/>
    <col min="14" max="15" width="8.85546875" style="41"/>
    <col min="16" max="16" width="19.7109375" style="41" customWidth="1"/>
    <col min="17" max="16384" width="8.85546875" style="41"/>
  </cols>
  <sheetData>
    <row r="1" spans="2:13" x14ac:dyDescent="0.25">
      <c r="B1" s="2">
        <v>24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41" t="s">
        <v>76</v>
      </c>
      <c r="M1" s="41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815.12</v>
      </c>
      <c r="I4" s="30">
        <f t="shared" ref="I4:K4" si="1">MAX(I5:I1000)</f>
        <v>706.7600000000001</v>
      </c>
      <c r="J4" s="30">
        <f t="shared" si="1"/>
        <v>899.95999999999981</v>
      </c>
      <c r="K4" s="30">
        <f t="shared" si="1"/>
        <v>1229.9899999999996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52821</v>
      </c>
      <c r="C6" s="2">
        <v>52664</v>
      </c>
      <c r="D6" s="20">
        <v>27.38</v>
      </c>
      <c r="E6" s="20">
        <v>28.25</v>
      </c>
      <c r="F6" s="20">
        <v>34.729999999999997</v>
      </c>
      <c r="G6" s="20">
        <v>36.250000000000007</v>
      </c>
      <c r="H6" s="22">
        <f>SUM(D$5:D6)</f>
        <v>27.38</v>
      </c>
      <c r="I6" s="22">
        <f>SUM(E$5:E6)</f>
        <v>28.25</v>
      </c>
      <c r="J6" s="22">
        <f>SUM(F$5:F6)</f>
        <v>34.729999999999997</v>
      </c>
      <c r="K6" s="22">
        <f>SUM(G$5:G6)</f>
        <v>36.250000000000007</v>
      </c>
      <c r="L6" s="21">
        <f t="shared" ref="L6:L42" si="2">0.85*H6</f>
        <v>23.273</v>
      </c>
      <c r="M6" s="21">
        <f t="shared" ref="M6:M42" si="3">1.15*H6</f>
        <v>31.486999999999995</v>
      </c>
    </row>
    <row r="7" spans="2:13" ht="15.75" customHeight="1" x14ac:dyDescent="0.25">
      <c r="B7" s="2">
        <v>52664</v>
      </c>
      <c r="C7" s="2">
        <v>50751</v>
      </c>
      <c r="D7" s="20">
        <v>42.9</v>
      </c>
      <c r="E7" s="20">
        <v>26.630000000000003</v>
      </c>
      <c r="F7" s="20">
        <v>54.26</v>
      </c>
      <c r="G7" s="20">
        <v>64.41</v>
      </c>
      <c r="H7" s="22">
        <f>SUM(D$5:D7)</f>
        <v>70.28</v>
      </c>
      <c r="I7" s="22">
        <f>SUM(E$5:E7)</f>
        <v>54.88</v>
      </c>
      <c r="J7" s="22">
        <f>SUM(F$5:F7)</f>
        <v>88.99</v>
      </c>
      <c r="K7" s="22">
        <f>SUM(G$5:G7)</f>
        <v>100.66</v>
      </c>
      <c r="L7" s="21">
        <f t="shared" si="2"/>
        <v>59.738</v>
      </c>
      <c r="M7" s="21">
        <f t="shared" si="3"/>
        <v>80.821999999999989</v>
      </c>
    </row>
    <row r="8" spans="2:13" x14ac:dyDescent="0.25">
      <c r="B8" s="2">
        <v>50751</v>
      </c>
      <c r="C8" s="2">
        <v>50114</v>
      </c>
      <c r="D8" s="20">
        <v>3.01</v>
      </c>
      <c r="E8" s="20">
        <v>3.6399999999999997</v>
      </c>
      <c r="F8" s="20">
        <v>4.5299999999999994</v>
      </c>
      <c r="G8" s="20">
        <v>4.3</v>
      </c>
      <c r="H8" s="22">
        <f>SUM(D$5:D8)</f>
        <v>73.290000000000006</v>
      </c>
      <c r="I8" s="22">
        <f>SUM(E$5:E8)</f>
        <v>58.52</v>
      </c>
      <c r="J8" s="22">
        <f>SUM(F$5:F8)</f>
        <v>93.52</v>
      </c>
      <c r="K8" s="22">
        <f>SUM(G$5:G8)</f>
        <v>104.96</v>
      </c>
      <c r="L8" s="21">
        <f t="shared" si="2"/>
        <v>62.296500000000002</v>
      </c>
      <c r="M8" s="21">
        <f t="shared" si="3"/>
        <v>84.283500000000004</v>
      </c>
    </row>
    <row r="9" spans="2:13" x14ac:dyDescent="0.25">
      <c r="B9" s="2">
        <v>50114</v>
      </c>
      <c r="C9" s="2">
        <v>52771</v>
      </c>
      <c r="D9" s="20">
        <v>1.87</v>
      </c>
      <c r="E9" s="20">
        <v>2.29</v>
      </c>
      <c r="F9" s="20">
        <v>2.4500000000000002</v>
      </c>
      <c r="G9" s="20">
        <v>2.81</v>
      </c>
      <c r="H9" s="22">
        <f>SUM(D$5:D9)</f>
        <v>75.160000000000011</v>
      </c>
      <c r="I9" s="22">
        <f>SUM(E$5:E9)</f>
        <v>60.81</v>
      </c>
      <c r="J9" s="22">
        <f>SUM(F$5:F9)</f>
        <v>95.97</v>
      </c>
      <c r="K9" s="22">
        <f>SUM(G$5:G9)</f>
        <v>107.77</v>
      </c>
      <c r="L9" s="21">
        <f t="shared" si="2"/>
        <v>63.88600000000001</v>
      </c>
      <c r="M9" s="21">
        <f t="shared" si="3"/>
        <v>86.434000000000012</v>
      </c>
    </row>
    <row r="10" spans="2:13" x14ac:dyDescent="0.25">
      <c r="B10" s="15">
        <v>52771</v>
      </c>
      <c r="C10" s="2">
        <v>52772</v>
      </c>
      <c r="D10" s="20">
        <v>8.15</v>
      </c>
      <c r="E10" s="20">
        <v>5.8</v>
      </c>
      <c r="F10" s="20">
        <v>6.81</v>
      </c>
      <c r="G10" s="20">
        <v>6.93</v>
      </c>
      <c r="H10" s="22">
        <f>SUM(D$5:D10)</f>
        <v>83.310000000000016</v>
      </c>
      <c r="I10" s="22">
        <f>SUM(E$5:E10)</f>
        <v>66.61</v>
      </c>
      <c r="J10" s="22">
        <f>SUM(F$5:F10)</f>
        <v>102.78</v>
      </c>
      <c r="K10" s="22">
        <f>SUM(G$5:G10)</f>
        <v>114.69999999999999</v>
      </c>
      <c r="L10" s="21">
        <f t="shared" si="2"/>
        <v>70.813500000000019</v>
      </c>
      <c r="M10" s="21">
        <f t="shared" si="3"/>
        <v>95.806500000000014</v>
      </c>
    </row>
    <row r="11" spans="2:13" x14ac:dyDescent="0.25">
      <c r="B11" s="15">
        <v>52772</v>
      </c>
      <c r="C11" s="2">
        <v>50752</v>
      </c>
      <c r="D11" s="20">
        <v>39.68</v>
      </c>
      <c r="E11" s="20">
        <v>27.479999999999997</v>
      </c>
      <c r="F11" s="20">
        <v>63.39</v>
      </c>
      <c r="G11" s="20">
        <v>99.04</v>
      </c>
      <c r="H11" s="22">
        <f>SUM(D$5:D11)</f>
        <v>122.99000000000001</v>
      </c>
      <c r="I11" s="22">
        <f>SUM(E$5:E11)</f>
        <v>94.09</v>
      </c>
      <c r="J11" s="22">
        <f>SUM(F$5:F11)</f>
        <v>166.17000000000002</v>
      </c>
      <c r="K11" s="22">
        <f>SUM(G$5:G11)</f>
        <v>213.74</v>
      </c>
      <c r="L11" s="21">
        <f t="shared" si="2"/>
        <v>104.5415</v>
      </c>
      <c r="M11" s="21">
        <f t="shared" si="3"/>
        <v>141.4385</v>
      </c>
    </row>
    <row r="12" spans="2:13" x14ac:dyDescent="0.25">
      <c r="B12" s="2">
        <v>50752</v>
      </c>
      <c r="C12" s="2">
        <v>52332</v>
      </c>
      <c r="D12" s="20">
        <v>82.75</v>
      </c>
      <c r="E12" s="20">
        <v>61.41</v>
      </c>
      <c r="F12" s="20">
        <v>80.55</v>
      </c>
      <c r="G12" s="20">
        <v>88.53</v>
      </c>
      <c r="H12" s="22">
        <f>SUM(D$5:D12)</f>
        <v>205.74</v>
      </c>
      <c r="I12" s="22">
        <f>SUM(E$5:E12)</f>
        <v>155.5</v>
      </c>
      <c r="J12" s="22">
        <f>SUM(F$5:F12)</f>
        <v>246.72000000000003</v>
      </c>
      <c r="K12" s="22">
        <f>SUM(G$5:G12)</f>
        <v>302.27</v>
      </c>
      <c r="L12" s="21">
        <f t="shared" si="2"/>
        <v>174.87899999999999</v>
      </c>
      <c r="M12" s="21">
        <f t="shared" si="3"/>
        <v>236.601</v>
      </c>
    </row>
    <row r="13" spans="2:13" x14ac:dyDescent="0.25">
      <c r="B13" s="2">
        <v>52332</v>
      </c>
      <c r="C13" s="2">
        <v>52811</v>
      </c>
      <c r="D13" s="20">
        <v>8.76</v>
      </c>
      <c r="E13" s="20">
        <v>10.32</v>
      </c>
      <c r="F13" s="20">
        <v>8.7099999999999991</v>
      </c>
      <c r="G13" s="20">
        <v>11.97</v>
      </c>
      <c r="H13" s="22">
        <f>SUM(D$5:D13)</f>
        <v>214.5</v>
      </c>
      <c r="I13" s="22">
        <f>SUM(E$5:E13)</f>
        <v>165.82</v>
      </c>
      <c r="J13" s="22">
        <f>SUM(F$5:F13)</f>
        <v>255.43000000000004</v>
      </c>
      <c r="K13" s="22">
        <f>SUM(G$5:G13)</f>
        <v>314.24</v>
      </c>
      <c r="L13" s="21">
        <f t="shared" si="2"/>
        <v>182.32499999999999</v>
      </c>
      <c r="M13" s="21">
        <f t="shared" si="3"/>
        <v>246.67499999999998</v>
      </c>
    </row>
    <row r="14" spans="2:13" x14ac:dyDescent="0.25">
      <c r="B14" s="2">
        <v>52811</v>
      </c>
      <c r="C14" s="2">
        <v>53011</v>
      </c>
      <c r="D14" s="20">
        <v>7.49</v>
      </c>
      <c r="E14" s="20">
        <v>8.42</v>
      </c>
      <c r="F14" s="20">
        <v>9.09</v>
      </c>
      <c r="G14" s="20">
        <v>21.4</v>
      </c>
      <c r="H14" s="22">
        <f>SUM(D$5:D14)</f>
        <v>221.99</v>
      </c>
      <c r="I14" s="22">
        <f>SUM(E$5:E14)</f>
        <v>174.23999999999998</v>
      </c>
      <c r="J14" s="22">
        <f>SUM(F$5:F14)</f>
        <v>264.52000000000004</v>
      </c>
      <c r="K14" s="22">
        <f>SUM(G$5:G14)</f>
        <v>335.64</v>
      </c>
      <c r="L14" s="21">
        <f t="shared" si="2"/>
        <v>188.69149999999999</v>
      </c>
      <c r="M14" s="21">
        <f t="shared" si="3"/>
        <v>255.2885</v>
      </c>
    </row>
    <row r="15" spans="2:13" x14ac:dyDescent="0.25">
      <c r="B15" s="2">
        <v>53011</v>
      </c>
      <c r="C15" s="2">
        <v>50930</v>
      </c>
      <c r="D15" s="15">
        <v>13.150000000000002</v>
      </c>
      <c r="E15" s="15">
        <v>14.38</v>
      </c>
      <c r="F15" s="15">
        <v>15.739999999999998</v>
      </c>
      <c r="G15" s="15">
        <v>38.39</v>
      </c>
      <c r="H15" s="22">
        <f>SUM(D$5:D15)</f>
        <v>235.14000000000001</v>
      </c>
      <c r="I15" s="22">
        <f>SUM(E$5:E15)</f>
        <v>188.61999999999998</v>
      </c>
      <c r="J15" s="22">
        <f>SUM(F$5:F15)</f>
        <v>280.26000000000005</v>
      </c>
      <c r="K15" s="22">
        <f>SUM(G$5:G15)</f>
        <v>374.03</v>
      </c>
      <c r="L15" s="21">
        <f t="shared" si="2"/>
        <v>199.869</v>
      </c>
      <c r="M15" s="21">
        <f t="shared" si="3"/>
        <v>270.411</v>
      </c>
    </row>
    <row r="16" spans="2:13" x14ac:dyDescent="0.25">
      <c r="B16" s="2">
        <v>50930</v>
      </c>
      <c r="C16" s="2">
        <v>53383</v>
      </c>
      <c r="D16" s="15">
        <v>19.78</v>
      </c>
      <c r="E16" s="15">
        <v>17.23</v>
      </c>
      <c r="F16" s="15">
        <v>21.15</v>
      </c>
      <c r="G16" s="15">
        <v>50.11</v>
      </c>
      <c r="H16" s="22">
        <f>SUM(D$5:D16)</f>
        <v>254.92000000000002</v>
      </c>
      <c r="I16" s="22">
        <f>SUM(E$5:E16)</f>
        <v>205.84999999999997</v>
      </c>
      <c r="J16" s="22">
        <f>SUM(F$5:F16)</f>
        <v>301.41000000000003</v>
      </c>
      <c r="K16" s="22">
        <f>SUM(G$5:G16)</f>
        <v>424.14</v>
      </c>
      <c r="L16" s="21">
        <f t="shared" si="2"/>
        <v>216.68200000000002</v>
      </c>
      <c r="M16" s="21">
        <f t="shared" si="3"/>
        <v>293.15800000000002</v>
      </c>
    </row>
    <row r="17" spans="2:13" x14ac:dyDescent="0.25">
      <c r="B17" s="2">
        <v>53383</v>
      </c>
      <c r="C17" s="2">
        <v>50622</v>
      </c>
      <c r="D17" s="15">
        <v>12.48</v>
      </c>
      <c r="E17" s="15">
        <v>12.36</v>
      </c>
      <c r="F17" s="15">
        <v>16.399999999999999</v>
      </c>
      <c r="G17" s="15">
        <v>29.990000000000002</v>
      </c>
      <c r="H17" s="22">
        <f>SUM(D$5:D17)</f>
        <v>267.40000000000003</v>
      </c>
      <c r="I17" s="22">
        <f>SUM(E$5:E17)</f>
        <v>218.20999999999998</v>
      </c>
      <c r="J17" s="22">
        <f>SUM(F$5:F17)</f>
        <v>317.81</v>
      </c>
      <c r="K17" s="22">
        <f>SUM(G$5:G17)</f>
        <v>454.13</v>
      </c>
      <c r="L17" s="21">
        <f t="shared" si="2"/>
        <v>227.29000000000002</v>
      </c>
      <c r="M17" s="21">
        <f t="shared" si="3"/>
        <v>307.51</v>
      </c>
    </row>
    <row r="18" spans="2:13" x14ac:dyDescent="0.25">
      <c r="B18" s="2">
        <v>50622</v>
      </c>
      <c r="C18" s="2">
        <v>50932</v>
      </c>
      <c r="D18" s="15">
        <v>36.26</v>
      </c>
      <c r="E18" s="15">
        <v>32.1</v>
      </c>
      <c r="F18" s="15">
        <v>43.97</v>
      </c>
      <c r="G18" s="15">
        <v>71.430000000000007</v>
      </c>
      <c r="H18" s="22">
        <f>SUM(D$5:D18)</f>
        <v>303.66000000000003</v>
      </c>
      <c r="I18" s="22">
        <f>SUM(E$5:E18)</f>
        <v>250.30999999999997</v>
      </c>
      <c r="J18" s="22">
        <f>SUM(F$5:F18)</f>
        <v>361.78</v>
      </c>
      <c r="K18" s="22">
        <f>SUM(G$5:G18)</f>
        <v>525.55999999999995</v>
      </c>
      <c r="L18" s="21">
        <f t="shared" si="2"/>
        <v>258.11099999999999</v>
      </c>
      <c r="M18" s="21">
        <f t="shared" si="3"/>
        <v>349.209</v>
      </c>
    </row>
    <row r="19" spans="2:13" x14ac:dyDescent="0.25">
      <c r="B19" s="2">
        <v>50932</v>
      </c>
      <c r="C19" s="2">
        <v>52041</v>
      </c>
      <c r="D19" s="15">
        <v>40.57</v>
      </c>
      <c r="E19" s="15">
        <v>27.45</v>
      </c>
      <c r="F19" s="15">
        <v>38.379999999999995</v>
      </c>
      <c r="G19" s="15">
        <v>58.22</v>
      </c>
      <c r="H19" s="22">
        <f>SUM(D$5:D19)</f>
        <v>344.23</v>
      </c>
      <c r="I19" s="22">
        <f>SUM(E$5:E19)</f>
        <v>277.76</v>
      </c>
      <c r="J19" s="22">
        <f>SUM(F$5:F19)</f>
        <v>400.15999999999997</v>
      </c>
      <c r="K19" s="22">
        <f>SUM(G$5:G19)</f>
        <v>583.78</v>
      </c>
      <c r="L19" s="21">
        <f t="shared" si="2"/>
        <v>292.59550000000002</v>
      </c>
      <c r="M19" s="21">
        <f t="shared" si="3"/>
        <v>395.86449999999996</v>
      </c>
    </row>
    <row r="20" spans="2:13" x14ac:dyDescent="0.25">
      <c r="B20" s="2">
        <v>52041</v>
      </c>
      <c r="C20" s="2">
        <v>50552</v>
      </c>
      <c r="D20" s="15">
        <v>44.69</v>
      </c>
      <c r="E20" s="15">
        <v>30.84</v>
      </c>
      <c r="F20" s="15">
        <v>39.03</v>
      </c>
      <c r="G20" s="15">
        <v>61.660000000000004</v>
      </c>
      <c r="H20" s="22">
        <f>SUM(D$5:D20)</f>
        <v>388.92</v>
      </c>
      <c r="I20" s="22">
        <f>SUM(E$5:E20)</f>
        <v>308.59999999999997</v>
      </c>
      <c r="J20" s="22">
        <f>SUM(F$5:F20)</f>
        <v>439.18999999999994</v>
      </c>
      <c r="K20" s="22">
        <f>SUM(G$5:G20)</f>
        <v>645.43999999999994</v>
      </c>
      <c r="L20" s="21">
        <f t="shared" si="2"/>
        <v>330.58199999999999</v>
      </c>
      <c r="M20" s="21">
        <f t="shared" si="3"/>
        <v>447.25799999999998</v>
      </c>
    </row>
    <row r="21" spans="2:13" x14ac:dyDescent="0.25">
      <c r="B21" s="2">
        <v>50552</v>
      </c>
      <c r="C21" s="2">
        <v>50631</v>
      </c>
      <c r="D21" s="15">
        <v>8.7200000000000006</v>
      </c>
      <c r="E21" s="15">
        <v>4.8</v>
      </c>
      <c r="F21" s="15">
        <v>6.26</v>
      </c>
      <c r="G21" s="15">
        <v>8.9600000000000009</v>
      </c>
      <c r="H21" s="22">
        <f>SUM(D$5:D21)</f>
        <v>397.64000000000004</v>
      </c>
      <c r="I21" s="22">
        <f>SUM(E$5:E21)</f>
        <v>313.39999999999998</v>
      </c>
      <c r="J21" s="22">
        <f>SUM(F$5:F21)</f>
        <v>445.44999999999993</v>
      </c>
      <c r="K21" s="22">
        <f>SUM(G$5:G21)</f>
        <v>654.4</v>
      </c>
      <c r="L21" s="21">
        <f t="shared" si="2"/>
        <v>337.99400000000003</v>
      </c>
      <c r="M21" s="21">
        <f t="shared" si="3"/>
        <v>457.286</v>
      </c>
    </row>
    <row r="22" spans="2:13" x14ac:dyDescent="0.25">
      <c r="B22" s="2">
        <v>50631</v>
      </c>
      <c r="C22" s="2">
        <v>50630</v>
      </c>
      <c r="D22" s="15">
        <v>44.95</v>
      </c>
      <c r="E22" s="15">
        <v>30.12</v>
      </c>
      <c r="F22" s="15">
        <v>43.09</v>
      </c>
      <c r="G22" s="15">
        <v>69.910000000000011</v>
      </c>
      <c r="H22" s="22">
        <f>SUM(D$5:D22)</f>
        <v>442.59000000000003</v>
      </c>
      <c r="I22" s="22">
        <f>SUM(E$5:E22)</f>
        <v>343.52</v>
      </c>
      <c r="J22" s="22">
        <f>SUM(F$5:F22)</f>
        <v>488.53999999999996</v>
      </c>
      <c r="K22" s="22">
        <f>SUM(G$5:G22)</f>
        <v>724.31</v>
      </c>
      <c r="L22" s="21">
        <f t="shared" si="2"/>
        <v>376.20150000000001</v>
      </c>
      <c r="M22" s="21">
        <f t="shared" si="3"/>
        <v>508.9785</v>
      </c>
    </row>
    <row r="23" spans="2:13" x14ac:dyDescent="0.25">
      <c r="B23" s="2">
        <v>50630</v>
      </c>
      <c r="C23" s="2">
        <v>50586</v>
      </c>
      <c r="D23" s="15">
        <v>0</v>
      </c>
      <c r="E23" s="15">
        <v>0</v>
      </c>
      <c r="F23" s="15">
        <v>0</v>
      </c>
      <c r="G23" s="15">
        <v>0</v>
      </c>
      <c r="H23" s="22">
        <f>SUM(D$5:D23)</f>
        <v>442.59000000000003</v>
      </c>
      <c r="I23" s="22">
        <f>SUM(E$5:E23)</f>
        <v>343.52</v>
      </c>
      <c r="J23" s="22">
        <f>SUM(F$5:F23)</f>
        <v>488.53999999999996</v>
      </c>
      <c r="K23" s="22">
        <f>SUM(G$5:G23)</f>
        <v>724.31</v>
      </c>
      <c r="L23" s="21">
        <f t="shared" si="2"/>
        <v>376.20150000000001</v>
      </c>
      <c r="M23" s="21">
        <f t="shared" si="3"/>
        <v>508.9785</v>
      </c>
    </row>
    <row r="24" spans="2:13" x14ac:dyDescent="0.25">
      <c r="B24" s="2">
        <v>50586</v>
      </c>
      <c r="C24" s="2">
        <v>50585</v>
      </c>
      <c r="D24" s="15">
        <v>5.9300000000000006</v>
      </c>
      <c r="E24" s="15">
        <v>4.629999999999999</v>
      </c>
      <c r="F24" s="15">
        <v>5.35</v>
      </c>
      <c r="G24" s="15">
        <v>7.2799999999999994</v>
      </c>
      <c r="H24" s="22">
        <f>SUM(D$5:D24)</f>
        <v>448.52000000000004</v>
      </c>
      <c r="I24" s="22">
        <f>SUM(E$5:E24)</f>
        <v>348.15</v>
      </c>
      <c r="J24" s="22">
        <f>SUM(F$5:F24)</f>
        <v>493.89</v>
      </c>
      <c r="K24" s="22">
        <f>SUM(G$5:G24)</f>
        <v>731.58999999999992</v>
      </c>
      <c r="L24" s="21">
        <f t="shared" si="2"/>
        <v>381.24200000000002</v>
      </c>
      <c r="M24" s="21">
        <f t="shared" si="3"/>
        <v>515.798</v>
      </c>
    </row>
    <row r="25" spans="2:13" x14ac:dyDescent="0.25">
      <c r="B25" s="2">
        <v>50585</v>
      </c>
      <c r="C25" s="2">
        <v>50587</v>
      </c>
      <c r="D25" s="15">
        <v>0</v>
      </c>
      <c r="E25" s="15">
        <v>0</v>
      </c>
      <c r="F25" s="15">
        <v>0</v>
      </c>
      <c r="G25" s="15">
        <v>0</v>
      </c>
      <c r="H25" s="22">
        <f>SUM(D$5:D25)</f>
        <v>448.52000000000004</v>
      </c>
      <c r="I25" s="22">
        <f>SUM(E$5:E25)</f>
        <v>348.15</v>
      </c>
      <c r="J25" s="22">
        <f>SUM(F$5:F25)</f>
        <v>493.89</v>
      </c>
      <c r="K25" s="22">
        <f>SUM(G$5:G25)</f>
        <v>731.58999999999992</v>
      </c>
      <c r="L25" s="21">
        <f t="shared" si="2"/>
        <v>381.24200000000002</v>
      </c>
      <c r="M25" s="21">
        <f t="shared" si="3"/>
        <v>515.798</v>
      </c>
    </row>
    <row r="26" spans="2:13" x14ac:dyDescent="0.25">
      <c r="B26" s="2">
        <v>50587</v>
      </c>
      <c r="C26" s="2">
        <v>52808</v>
      </c>
      <c r="D26" s="15">
        <v>4.76</v>
      </c>
      <c r="E26" s="15">
        <v>4.66</v>
      </c>
      <c r="F26" s="15">
        <v>5.29</v>
      </c>
      <c r="G26" s="15">
        <v>12.15</v>
      </c>
      <c r="H26" s="22">
        <f>SUM(D$5:D26)</f>
        <v>453.28000000000003</v>
      </c>
      <c r="I26" s="22">
        <f>SUM(E$5:E26)</f>
        <v>352.81</v>
      </c>
      <c r="J26" s="22">
        <f>SUM(F$5:F26)</f>
        <v>499.18</v>
      </c>
      <c r="K26" s="22">
        <f>SUM(G$5:G26)</f>
        <v>743.7399999999999</v>
      </c>
      <c r="L26" s="21">
        <f t="shared" si="2"/>
        <v>385.28800000000001</v>
      </c>
      <c r="M26" s="21">
        <f t="shared" si="3"/>
        <v>521.27200000000005</v>
      </c>
    </row>
    <row r="27" spans="2:13" x14ac:dyDescent="0.25">
      <c r="B27" s="2">
        <v>52808</v>
      </c>
      <c r="C27" s="2">
        <v>52038</v>
      </c>
      <c r="D27" s="15">
        <v>5.74</v>
      </c>
      <c r="E27" s="15">
        <v>5.8</v>
      </c>
      <c r="F27" s="15">
        <v>6.23</v>
      </c>
      <c r="G27" s="15">
        <v>16.5</v>
      </c>
      <c r="H27" s="22">
        <f>SUM(D$5:D27)</f>
        <v>459.02000000000004</v>
      </c>
      <c r="I27" s="22">
        <f>SUM(E$5:E27)</f>
        <v>358.61</v>
      </c>
      <c r="J27" s="22">
        <f>SUM(F$5:F27)</f>
        <v>505.41</v>
      </c>
      <c r="K27" s="22">
        <f>SUM(G$5:G27)</f>
        <v>760.2399999999999</v>
      </c>
      <c r="L27" s="21">
        <f t="shared" si="2"/>
        <v>390.16700000000003</v>
      </c>
      <c r="M27" s="21">
        <f t="shared" si="3"/>
        <v>527.87300000000005</v>
      </c>
    </row>
    <row r="28" spans="2:13" x14ac:dyDescent="0.25">
      <c r="B28" s="2">
        <v>52038</v>
      </c>
      <c r="C28" s="2">
        <v>51367</v>
      </c>
      <c r="D28" s="15">
        <v>9.67</v>
      </c>
      <c r="E28" s="15">
        <v>9.879999999999999</v>
      </c>
      <c r="F28" s="15">
        <v>10.950000000000001</v>
      </c>
      <c r="G28" s="15">
        <v>22.74</v>
      </c>
      <c r="H28" s="22">
        <f>SUM(D$5:D28)</f>
        <v>468.69000000000005</v>
      </c>
      <c r="I28" s="22">
        <f>SUM(E$5:E28)</f>
        <v>368.49</v>
      </c>
      <c r="J28" s="22">
        <f>SUM(F$5:F28)</f>
        <v>516.36</v>
      </c>
      <c r="K28" s="22">
        <f>SUM(G$5:G28)</f>
        <v>782.9799999999999</v>
      </c>
      <c r="L28" s="21">
        <f t="shared" si="2"/>
        <v>398.38650000000001</v>
      </c>
      <c r="M28" s="21">
        <f t="shared" si="3"/>
        <v>538.99350000000004</v>
      </c>
    </row>
    <row r="29" spans="2:13" x14ac:dyDescent="0.25">
      <c r="B29" s="2">
        <v>51367</v>
      </c>
      <c r="C29" s="2">
        <v>51368</v>
      </c>
      <c r="D29" s="15">
        <v>10.79</v>
      </c>
      <c r="E29" s="15">
        <v>10.33</v>
      </c>
      <c r="F29" s="15">
        <v>12.1</v>
      </c>
      <c r="G29" s="15">
        <v>18.700000000000003</v>
      </c>
      <c r="H29" s="22">
        <f>SUM(D$5:D29)</f>
        <v>479.48000000000008</v>
      </c>
      <c r="I29" s="22">
        <f>SUM(E$5:E29)</f>
        <v>378.82</v>
      </c>
      <c r="J29" s="22">
        <f>SUM(F$5:F29)</f>
        <v>528.46</v>
      </c>
      <c r="K29" s="22">
        <f>SUM(G$5:G29)</f>
        <v>801.68</v>
      </c>
      <c r="L29" s="21">
        <f t="shared" si="2"/>
        <v>407.55800000000005</v>
      </c>
      <c r="M29" s="21">
        <f t="shared" si="3"/>
        <v>551.40200000000004</v>
      </c>
    </row>
    <row r="30" spans="2:13" x14ac:dyDescent="0.25">
      <c r="B30" s="2">
        <v>51368</v>
      </c>
      <c r="C30" s="2">
        <v>51337</v>
      </c>
      <c r="D30" s="15">
        <v>21.040000000000003</v>
      </c>
      <c r="E30" s="15">
        <v>21.799999999999997</v>
      </c>
      <c r="F30" s="15">
        <v>25.66</v>
      </c>
      <c r="G30" s="15">
        <v>40.049999999999997</v>
      </c>
      <c r="H30" s="22">
        <f>SUM(D$5:D30)</f>
        <v>500.5200000000001</v>
      </c>
      <c r="I30" s="22">
        <f>SUM(E$5:E30)</f>
        <v>400.62</v>
      </c>
      <c r="J30" s="22">
        <f>SUM(F$5:F30)</f>
        <v>554.12</v>
      </c>
      <c r="K30" s="22">
        <f>SUM(G$5:G30)</f>
        <v>841.7299999999999</v>
      </c>
      <c r="L30" s="21">
        <f t="shared" si="2"/>
        <v>425.44200000000006</v>
      </c>
      <c r="M30" s="21">
        <f t="shared" si="3"/>
        <v>575.59800000000007</v>
      </c>
    </row>
    <row r="31" spans="2:13" x14ac:dyDescent="0.25">
      <c r="B31" s="2">
        <v>51337</v>
      </c>
      <c r="C31" s="2">
        <v>51369</v>
      </c>
      <c r="D31" s="15">
        <v>9.7800000000000011</v>
      </c>
      <c r="E31" s="15">
        <v>11.1</v>
      </c>
      <c r="F31" s="15">
        <v>11.18</v>
      </c>
      <c r="G31" s="15">
        <v>11.12</v>
      </c>
      <c r="H31" s="22">
        <f>SUM(D$5:D31)</f>
        <v>510.30000000000007</v>
      </c>
      <c r="I31" s="22">
        <f>SUM(E$5:E31)</f>
        <v>411.72</v>
      </c>
      <c r="J31" s="22">
        <f>SUM(F$5:F31)</f>
        <v>565.29999999999995</v>
      </c>
      <c r="K31" s="22">
        <f>SUM(G$5:G31)</f>
        <v>852.84999999999991</v>
      </c>
      <c r="L31" s="21">
        <f t="shared" si="2"/>
        <v>433.75500000000005</v>
      </c>
      <c r="M31" s="21">
        <f t="shared" si="3"/>
        <v>586.84500000000003</v>
      </c>
    </row>
    <row r="32" spans="2:13" x14ac:dyDescent="0.25">
      <c r="B32" s="2">
        <v>51369</v>
      </c>
      <c r="C32" s="2">
        <v>51371</v>
      </c>
      <c r="D32" s="15">
        <v>15.739999999999998</v>
      </c>
      <c r="E32" s="15">
        <v>16.079999999999998</v>
      </c>
      <c r="F32" s="15">
        <v>16.12</v>
      </c>
      <c r="G32" s="15">
        <v>18.310000000000002</v>
      </c>
      <c r="H32" s="22">
        <f>SUM(D$5:D32)</f>
        <v>526.04000000000008</v>
      </c>
      <c r="I32" s="22">
        <f>SUM(E$5:E32)</f>
        <v>427.8</v>
      </c>
      <c r="J32" s="22">
        <f>SUM(F$5:F32)</f>
        <v>581.41999999999996</v>
      </c>
      <c r="K32" s="22">
        <f>SUM(G$5:G32)</f>
        <v>871.15999999999985</v>
      </c>
      <c r="L32" s="21">
        <f t="shared" si="2"/>
        <v>447.13400000000007</v>
      </c>
      <c r="M32" s="21">
        <f t="shared" si="3"/>
        <v>604.94600000000003</v>
      </c>
    </row>
    <row r="33" spans="2:13" x14ac:dyDescent="0.25">
      <c r="B33" s="2">
        <v>51371</v>
      </c>
      <c r="C33" s="2">
        <v>50807</v>
      </c>
      <c r="D33" s="15">
        <v>34.469999999999992</v>
      </c>
      <c r="E33" s="15">
        <v>33.620000000000005</v>
      </c>
      <c r="F33" s="15">
        <v>34.629999999999995</v>
      </c>
      <c r="G33" s="15">
        <v>36.410000000000004</v>
      </c>
      <c r="H33" s="22">
        <f>SUM(D$5:D33)</f>
        <v>560.5100000000001</v>
      </c>
      <c r="I33" s="22">
        <f>SUM(E$5:E33)</f>
        <v>461.42</v>
      </c>
      <c r="J33" s="22">
        <f>SUM(F$5:F33)</f>
        <v>616.04999999999995</v>
      </c>
      <c r="K33" s="22">
        <f>SUM(G$5:G33)</f>
        <v>907.56999999999982</v>
      </c>
      <c r="L33" s="21">
        <f t="shared" si="2"/>
        <v>476.43350000000009</v>
      </c>
      <c r="M33" s="21">
        <f t="shared" si="3"/>
        <v>644.58650000000011</v>
      </c>
    </row>
    <row r="34" spans="2:13" x14ac:dyDescent="0.25">
      <c r="B34" s="2">
        <v>50807</v>
      </c>
      <c r="C34" s="2">
        <v>50806</v>
      </c>
      <c r="D34" s="15">
        <v>14.770000000000001</v>
      </c>
      <c r="E34" s="15">
        <v>10.32</v>
      </c>
      <c r="F34" s="15">
        <v>12.03</v>
      </c>
      <c r="G34" s="15">
        <v>14.26</v>
      </c>
      <c r="H34" s="22">
        <f>SUM(D$5:D34)</f>
        <v>575.28000000000009</v>
      </c>
      <c r="I34" s="22">
        <f>SUM(E$5:E34)</f>
        <v>471.74</v>
      </c>
      <c r="J34" s="22">
        <f>SUM(F$5:F34)</f>
        <v>628.07999999999993</v>
      </c>
      <c r="K34" s="22">
        <f>SUM(G$5:G34)</f>
        <v>921.82999999999981</v>
      </c>
      <c r="L34" s="21">
        <f t="shared" si="2"/>
        <v>488.98800000000006</v>
      </c>
      <c r="M34" s="21">
        <f t="shared" si="3"/>
        <v>661.572</v>
      </c>
    </row>
    <row r="35" spans="2:13" x14ac:dyDescent="0.25">
      <c r="B35" s="2">
        <v>50806</v>
      </c>
      <c r="C35" s="2">
        <v>51363</v>
      </c>
      <c r="D35" s="15">
        <v>66.37</v>
      </c>
      <c r="E35" s="15">
        <v>59.83</v>
      </c>
      <c r="F35" s="15">
        <v>81.289999999999992</v>
      </c>
      <c r="G35" s="15">
        <v>133.95000000000002</v>
      </c>
      <c r="H35" s="22">
        <f>SUM(D$5:D35)</f>
        <v>641.65000000000009</v>
      </c>
      <c r="I35" s="22">
        <f>SUM(E$5:E35)</f>
        <v>531.57000000000005</v>
      </c>
      <c r="J35" s="22">
        <f>SUM(F$5:F35)</f>
        <v>709.36999999999989</v>
      </c>
      <c r="K35" s="22">
        <f>SUM(G$5:G35)</f>
        <v>1055.7799999999997</v>
      </c>
      <c r="L35" s="21">
        <f t="shared" si="2"/>
        <v>545.40250000000003</v>
      </c>
      <c r="M35" s="21">
        <f t="shared" si="3"/>
        <v>737.89750000000004</v>
      </c>
    </row>
    <row r="36" spans="2:13" x14ac:dyDescent="0.25">
      <c r="B36" s="2">
        <v>51363</v>
      </c>
      <c r="C36" s="2">
        <v>52614</v>
      </c>
      <c r="D36" s="15">
        <v>23.88</v>
      </c>
      <c r="E36" s="15">
        <v>30.84</v>
      </c>
      <c r="F36" s="15">
        <v>45.14</v>
      </c>
      <c r="G36" s="15">
        <v>23.990000000000002</v>
      </c>
      <c r="H36" s="22">
        <f>SUM(D$5:D36)</f>
        <v>665.53000000000009</v>
      </c>
      <c r="I36" s="22">
        <f>SUM(E$5:E36)</f>
        <v>562.41000000000008</v>
      </c>
      <c r="J36" s="22">
        <f>SUM(F$5:F36)</f>
        <v>754.50999999999988</v>
      </c>
      <c r="K36" s="22">
        <f>SUM(G$5:G36)</f>
        <v>1079.7699999999998</v>
      </c>
      <c r="L36" s="21">
        <f t="shared" si="2"/>
        <v>565.70050000000003</v>
      </c>
      <c r="M36" s="21">
        <f t="shared" si="3"/>
        <v>765.35950000000003</v>
      </c>
    </row>
    <row r="37" spans="2:13" x14ac:dyDescent="0.25">
      <c r="B37" s="2">
        <v>52614</v>
      </c>
      <c r="C37" s="2">
        <v>50108</v>
      </c>
      <c r="D37" s="15">
        <v>0</v>
      </c>
      <c r="E37" s="15">
        <v>0</v>
      </c>
      <c r="F37" s="15">
        <v>0</v>
      </c>
      <c r="G37" s="15">
        <v>0</v>
      </c>
      <c r="H37" s="22">
        <f>SUM(D$5:D37)</f>
        <v>665.53000000000009</v>
      </c>
      <c r="I37" s="22">
        <f>SUM(E$5:E37)</f>
        <v>562.41000000000008</v>
      </c>
      <c r="J37" s="22">
        <f>SUM(F$5:F37)</f>
        <v>754.50999999999988</v>
      </c>
      <c r="K37" s="22">
        <f>SUM(G$5:G37)</f>
        <v>1079.7699999999998</v>
      </c>
      <c r="L37" s="21">
        <f t="shared" si="2"/>
        <v>565.70050000000003</v>
      </c>
      <c r="M37" s="21">
        <f t="shared" si="3"/>
        <v>765.35950000000003</v>
      </c>
    </row>
    <row r="38" spans="2:13" x14ac:dyDescent="0.25">
      <c r="B38" s="2">
        <v>50108</v>
      </c>
      <c r="C38" s="2">
        <v>50110</v>
      </c>
      <c r="D38" s="15">
        <v>3.76</v>
      </c>
      <c r="E38" s="15">
        <v>3.41</v>
      </c>
      <c r="F38" s="15">
        <v>3.35</v>
      </c>
      <c r="G38" s="15">
        <v>3.28</v>
      </c>
      <c r="H38" s="22">
        <f>SUM(D$5:D38)</f>
        <v>669.29000000000008</v>
      </c>
      <c r="I38" s="22">
        <f>SUM(E$5:E38)</f>
        <v>565.82000000000005</v>
      </c>
      <c r="J38" s="22">
        <f>SUM(F$5:F38)</f>
        <v>757.8599999999999</v>
      </c>
      <c r="K38" s="22">
        <f>SUM(G$5:G38)</f>
        <v>1083.0499999999997</v>
      </c>
      <c r="L38" s="21">
        <f t="shared" si="2"/>
        <v>568.89650000000006</v>
      </c>
      <c r="M38" s="21">
        <f t="shared" si="3"/>
        <v>769.68349999999998</v>
      </c>
    </row>
    <row r="39" spans="2:13" x14ac:dyDescent="0.25">
      <c r="B39" s="2">
        <v>50110</v>
      </c>
      <c r="C39" s="2">
        <v>50111</v>
      </c>
      <c r="D39" s="15">
        <v>4.1500000000000004</v>
      </c>
      <c r="E39" s="15">
        <v>4.12</v>
      </c>
      <c r="F39" s="15">
        <v>3.9000000000000004</v>
      </c>
      <c r="G39" s="15">
        <v>4.25</v>
      </c>
      <c r="H39" s="22">
        <f>SUM(D$5:D39)</f>
        <v>673.44</v>
      </c>
      <c r="I39" s="22">
        <f>SUM(E$5:E39)</f>
        <v>569.94000000000005</v>
      </c>
      <c r="J39" s="22">
        <f>SUM(F$5:F39)</f>
        <v>761.75999999999988</v>
      </c>
      <c r="K39" s="22">
        <f>SUM(G$5:G39)</f>
        <v>1087.2999999999997</v>
      </c>
      <c r="L39" s="21">
        <f t="shared" si="2"/>
        <v>572.42399999999998</v>
      </c>
      <c r="M39" s="21">
        <f t="shared" si="3"/>
        <v>774.45600000000002</v>
      </c>
    </row>
    <row r="40" spans="2:13" x14ac:dyDescent="0.25">
      <c r="B40" s="2">
        <v>50111</v>
      </c>
      <c r="C40" s="2">
        <v>52778</v>
      </c>
      <c r="D40" s="15">
        <v>2.38</v>
      </c>
      <c r="E40" s="15">
        <v>2.41</v>
      </c>
      <c r="F40" s="15">
        <v>2.5499999999999998</v>
      </c>
      <c r="G40" s="15">
        <v>3.08</v>
      </c>
      <c r="H40" s="22">
        <f>SUM(D$5:D40)</f>
        <v>675.82</v>
      </c>
      <c r="I40" s="22">
        <f>SUM(E$5:E40)</f>
        <v>572.35</v>
      </c>
      <c r="J40" s="22">
        <f>SUM(F$5:F40)</f>
        <v>764.30999999999983</v>
      </c>
      <c r="K40" s="22">
        <f>SUM(G$5:G40)</f>
        <v>1090.3799999999997</v>
      </c>
      <c r="L40" s="21">
        <f t="shared" si="2"/>
        <v>574.447</v>
      </c>
      <c r="M40" s="21">
        <f t="shared" si="3"/>
        <v>777.19299999999998</v>
      </c>
    </row>
    <row r="41" spans="2:13" x14ac:dyDescent="0.25">
      <c r="B41" s="2">
        <v>52778</v>
      </c>
      <c r="C41" s="2">
        <v>52766</v>
      </c>
      <c r="D41" s="15">
        <v>0.78</v>
      </c>
      <c r="E41" s="15">
        <v>0.87</v>
      </c>
      <c r="F41" s="15">
        <v>1.02</v>
      </c>
      <c r="G41" s="15">
        <v>1.3</v>
      </c>
      <c r="H41" s="22">
        <f>SUM(D$5:D41)</f>
        <v>676.6</v>
      </c>
      <c r="I41" s="22">
        <f>SUM(E$5:E41)</f>
        <v>573.22</v>
      </c>
      <c r="J41" s="22">
        <f>SUM(F$5:F41)</f>
        <v>765.32999999999981</v>
      </c>
      <c r="K41" s="22">
        <f>SUM(G$5:G41)</f>
        <v>1091.6799999999996</v>
      </c>
      <c r="L41" s="21">
        <f t="shared" si="2"/>
        <v>575.11</v>
      </c>
      <c r="M41" s="21">
        <f t="shared" si="3"/>
        <v>778.08999999999992</v>
      </c>
    </row>
    <row r="42" spans="2:13" x14ac:dyDescent="0.25">
      <c r="B42" s="2">
        <v>52766</v>
      </c>
      <c r="C42" s="2">
        <v>50049</v>
      </c>
      <c r="D42" s="15">
        <v>138.51999999999998</v>
      </c>
      <c r="E42" s="15">
        <v>133.54000000000005</v>
      </c>
      <c r="F42" s="15">
        <v>134.63</v>
      </c>
      <c r="G42" s="15">
        <v>138.31</v>
      </c>
      <c r="H42" s="22">
        <f>SUM(D$5:D42)</f>
        <v>815.12</v>
      </c>
      <c r="I42" s="22">
        <f>SUM(E$5:E42)</f>
        <v>706.7600000000001</v>
      </c>
      <c r="J42" s="22">
        <f>SUM(F$5:F42)</f>
        <v>899.95999999999981</v>
      </c>
      <c r="K42" s="22">
        <f>SUM(G$5:G42)</f>
        <v>1229.9899999999996</v>
      </c>
      <c r="L42" s="21">
        <f t="shared" si="2"/>
        <v>692.85199999999998</v>
      </c>
      <c r="M42" s="21">
        <f t="shared" si="3"/>
        <v>937.38799999999992</v>
      </c>
    </row>
    <row r="43" spans="2:13" x14ac:dyDescent="0.25">
      <c r="H43" s="22"/>
      <c r="I43" s="22"/>
      <c r="J43" s="22"/>
      <c r="K43" s="2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G27"/>
  <sheetViews>
    <sheetView zoomScaleNormal="100" workbookViewId="0"/>
  </sheetViews>
  <sheetFormatPr defaultColWidth="9.140625" defaultRowHeight="15" x14ac:dyDescent="0.25"/>
  <cols>
    <col min="1" max="1" width="8.85546875" style="9" bestFit="1" customWidth="1"/>
    <col min="2" max="2" width="8" style="9" bestFit="1" customWidth="1"/>
    <col min="3" max="3" width="12.85546875" style="9" bestFit="1" customWidth="1"/>
    <col min="4" max="4" width="25.28515625" style="9" bestFit="1" customWidth="1"/>
    <col min="5" max="5" width="3" style="9" bestFit="1" customWidth="1"/>
    <col min="6" max="6" width="12.85546875" style="9" bestFit="1" customWidth="1"/>
    <col min="7" max="7" width="3.7109375" style="9" bestFit="1" customWidth="1"/>
    <col min="8" max="16384" width="9.140625" style="9"/>
  </cols>
  <sheetData>
    <row r="1" spans="1:7" x14ac:dyDescent="0.25">
      <c r="C1" s="32" t="s">
        <v>32</v>
      </c>
    </row>
    <row r="2" spans="1:7" x14ac:dyDescent="0.25">
      <c r="A2" s="10"/>
      <c r="B2" s="10"/>
      <c r="C2" s="24" t="s">
        <v>24</v>
      </c>
      <c r="D2" s="13" t="s">
        <v>2</v>
      </c>
      <c r="F2" s="13" t="s">
        <v>9</v>
      </c>
      <c r="G2" s="9" t="s">
        <v>10</v>
      </c>
    </row>
    <row r="3" spans="1:7" x14ac:dyDescent="0.25">
      <c r="A3" s="47" t="s">
        <v>25</v>
      </c>
      <c r="B3" s="26" t="s">
        <v>72</v>
      </c>
      <c r="C3" s="27">
        <f>VLOOKUP(E3,Obs_JT!$A$1:$U$26,$G$4,FALSE)</f>
        <v>623</v>
      </c>
      <c r="D3" s="9" t="s">
        <v>45</v>
      </c>
      <c r="E3" s="12">
        <v>1</v>
      </c>
      <c r="F3" s="14" t="s">
        <v>12</v>
      </c>
      <c r="G3" s="9" t="s">
        <v>7</v>
      </c>
    </row>
    <row r="4" spans="1:7" x14ac:dyDescent="0.25">
      <c r="A4" s="47"/>
      <c r="B4" s="28" t="s">
        <v>73</v>
      </c>
      <c r="C4" s="29">
        <f>VLOOKUP(E4,Obs_JT!$A$1:$U$26,$G$4,FALSE)</f>
        <v>616</v>
      </c>
      <c r="D4" s="9" t="s">
        <v>46</v>
      </c>
      <c r="E4" s="12">
        <v>2</v>
      </c>
      <c r="F4" s="14" t="s">
        <v>21</v>
      </c>
      <c r="G4" s="9">
        <v>19</v>
      </c>
    </row>
    <row r="5" spans="1:7" x14ac:dyDescent="0.25">
      <c r="A5" s="47" t="s">
        <v>26</v>
      </c>
      <c r="B5" s="26" t="s">
        <v>72</v>
      </c>
      <c r="C5" s="27">
        <f>VLOOKUP(E5,Obs_JT!$A$1:$U$26,$G$4,FALSE)</f>
        <v>1157</v>
      </c>
      <c r="D5" s="9" t="s">
        <v>47</v>
      </c>
      <c r="E5" s="12">
        <v>3</v>
      </c>
    </row>
    <row r="6" spans="1:7" x14ac:dyDescent="0.25">
      <c r="A6" s="47"/>
      <c r="B6" s="28" t="s">
        <v>73</v>
      </c>
      <c r="C6" s="29">
        <f>VLOOKUP(E6,Obs_JT!$A$1:$U$26,$G$4,FALSE)</f>
        <v>1233</v>
      </c>
      <c r="D6" s="9" t="s">
        <v>48</v>
      </c>
      <c r="E6" s="12">
        <v>4</v>
      </c>
    </row>
    <row r="7" spans="1:7" x14ac:dyDescent="0.25">
      <c r="A7" s="47" t="s">
        <v>27</v>
      </c>
      <c r="B7" s="26" t="s">
        <v>72</v>
      </c>
      <c r="C7" s="27">
        <f>VLOOKUP(E7,Obs_JT!$A$1:$U$26,$G$4,FALSE)</f>
        <v>211</v>
      </c>
      <c r="D7" s="9" t="s">
        <v>49</v>
      </c>
      <c r="E7" s="12">
        <v>5</v>
      </c>
    </row>
    <row r="8" spans="1:7" x14ac:dyDescent="0.25">
      <c r="A8" s="47"/>
      <c r="B8" s="28" t="s">
        <v>73</v>
      </c>
      <c r="C8" s="29">
        <f>VLOOKUP(E8,Obs_JT!$A$1:$U$26,$G$4,FALSE)</f>
        <v>230</v>
      </c>
      <c r="D8" s="9" t="s">
        <v>50</v>
      </c>
      <c r="E8" s="12">
        <v>6</v>
      </c>
    </row>
    <row r="9" spans="1:7" x14ac:dyDescent="0.25">
      <c r="A9" s="47" t="s">
        <v>70</v>
      </c>
      <c r="B9" s="26" t="s">
        <v>72</v>
      </c>
      <c r="C9" s="27">
        <f>VLOOKUP(E9,Obs_JT!$A$1:$U$26,$G$4,FALSE)</f>
        <v>564</v>
      </c>
      <c r="D9" s="9" t="s">
        <v>51</v>
      </c>
      <c r="E9" s="12">
        <v>7</v>
      </c>
    </row>
    <row r="10" spans="1:7" x14ac:dyDescent="0.25">
      <c r="A10" s="47"/>
      <c r="B10" s="28" t="s">
        <v>73</v>
      </c>
      <c r="C10" s="29">
        <f>VLOOKUP(E10,Obs_JT!$A$1:$U$26,$G$4,FALSE)</f>
        <v>584</v>
      </c>
      <c r="D10" s="9" t="s">
        <v>52</v>
      </c>
      <c r="E10" s="12">
        <v>8</v>
      </c>
    </row>
    <row r="11" spans="1:7" x14ac:dyDescent="0.25">
      <c r="A11" s="47" t="s">
        <v>71</v>
      </c>
      <c r="B11" s="26" t="s">
        <v>72</v>
      </c>
      <c r="C11" s="27">
        <f>VLOOKUP(E11,Obs_JT!$A$1:$U$26,$G$4,FALSE)</f>
        <v>475</v>
      </c>
      <c r="D11" s="9" t="s">
        <v>53</v>
      </c>
      <c r="E11" s="12">
        <v>9</v>
      </c>
    </row>
    <row r="12" spans="1:7" x14ac:dyDescent="0.25">
      <c r="A12" s="47"/>
      <c r="B12" s="28" t="s">
        <v>75</v>
      </c>
      <c r="C12" s="29">
        <f>VLOOKUP(E12,Obs_JT!$A$1:$U$26,$G$4,FALSE)</f>
        <v>90</v>
      </c>
      <c r="D12" s="9" t="s">
        <v>54</v>
      </c>
      <c r="E12" s="12">
        <v>10</v>
      </c>
    </row>
    <row r="13" spans="1:7" x14ac:dyDescent="0.25">
      <c r="A13" s="47" t="s">
        <v>28</v>
      </c>
      <c r="B13" s="26" t="s">
        <v>72</v>
      </c>
      <c r="C13" s="27">
        <f>VLOOKUP(E13,Obs_JT!$A$1:$U$26,$G$4,FALSE)</f>
        <v>890</v>
      </c>
      <c r="D13" s="9" t="s">
        <v>55</v>
      </c>
      <c r="E13" s="12">
        <v>11</v>
      </c>
    </row>
    <row r="14" spans="1:7" x14ac:dyDescent="0.25">
      <c r="A14" s="47"/>
      <c r="B14" s="28" t="s">
        <v>73</v>
      </c>
      <c r="C14" s="29">
        <f>VLOOKUP(E14,Obs_JT!$A$1:$U$26,$G$4,FALSE)</f>
        <v>907</v>
      </c>
      <c r="D14" s="9" t="s">
        <v>56</v>
      </c>
      <c r="E14" s="12">
        <v>12</v>
      </c>
    </row>
    <row r="15" spans="1:7" x14ac:dyDescent="0.25">
      <c r="A15" s="47" t="s">
        <v>29</v>
      </c>
      <c r="B15" s="26" t="s">
        <v>72</v>
      </c>
      <c r="C15" s="27">
        <f>VLOOKUP(E15,Obs_JT!$A$1:$U$26,$G$4,FALSE)</f>
        <v>568</v>
      </c>
      <c r="D15" s="9" t="s">
        <v>57</v>
      </c>
      <c r="E15" s="12">
        <v>13</v>
      </c>
    </row>
    <row r="16" spans="1:7" x14ac:dyDescent="0.25">
      <c r="A16" s="47"/>
      <c r="B16" s="28" t="s">
        <v>73</v>
      </c>
      <c r="C16" s="29">
        <f>VLOOKUP(E16,Obs_JT!$A$1:$U$26,$G$4,FALSE)</f>
        <v>761</v>
      </c>
      <c r="D16" s="9" t="s">
        <v>58</v>
      </c>
      <c r="E16" s="12">
        <v>14</v>
      </c>
    </row>
    <row r="17" spans="1:5" x14ac:dyDescent="0.25">
      <c r="A17" s="47" t="s">
        <v>30</v>
      </c>
      <c r="B17" s="26" t="s">
        <v>72</v>
      </c>
      <c r="C17" s="27">
        <f>VLOOKUP(E17,Obs_JT!$A$1:$U$26,$G$4,FALSE)</f>
        <v>1154</v>
      </c>
      <c r="D17" s="9" t="s">
        <v>59</v>
      </c>
      <c r="E17" s="12">
        <v>15</v>
      </c>
    </row>
    <row r="18" spans="1:5" x14ac:dyDescent="0.25">
      <c r="A18" s="47"/>
      <c r="B18" s="28" t="s">
        <v>73</v>
      </c>
      <c r="C18" s="29">
        <f>VLOOKUP(E18,Obs_JT!$A$1:$U$26,$G$4,FALSE)</f>
        <v>993</v>
      </c>
      <c r="D18" s="9" t="s">
        <v>60</v>
      </c>
      <c r="E18" s="12">
        <v>16</v>
      </c>
    </row>
    <row r="19" spans="1:5" x14ac:dyDescent="0.25">
      <c r="A19" s="47" t="s">
        <v>31</v>
      </c>
      <c r="B19" s="26" t="s">
        <v>72</v>
      </c>
      <c r="C19" s="27">
        <f>VLOOKUP(E19,Obs_JT!$A$1:$U$26,$G$4,FALSE)</f>
        <v>793</v>
      </c>
      <c r="D19" s="9" t="s">
        <v>61</v>
      </c>
      <c r="E19" s="12">
        <v>17</v>
      </c>
    </row>
    <row r="20" spans="1:5" x14ac:dyDescent="0.25">
      <c r="A20" s="47"/>
      <c r="B20" s="28" t="s">
        <v>73</v>
      </c>
      <c r="C20" s="29">
        <f>VLOOKUP(E20,Obs_JT!$A$1:$U$26,$G$4,FALSE)</f>
        <v>636</v>
      </c>
      <c r="D20" s="9" t="s">
        <v>62</v>
      </c>
      <c r="E20" s="12">
        <v>18</v>
      </c>
    </row>
    <row r="21" spans="1:5" x14ac:dyDescent="0.25">
      <c r="A21" s="48" t="s">
        <v>37</v>
      </c>
      <c r="B21" s="26" t="s">
        <v>72</v>
      </c>
      <c r="C21" s="27">
        <f>VLOOKUP(E21,Obs_JT!$A$1:$U$26,$G$4,FALSE)</f>
        <v>344</v>
      </c>
      <c r="D21" s="9" t="s">
        <v>63</v>
      </c>
      <c r="E21" s="12">
        <v>19</v>
      </c>
    </row>
    <row r="22" spans="1:5" x14ac:dyDescent="0.25">
      <c r="A22" s="49"/>
      <c r="B22" s="28" t="s">
        <v>73</v>
      </c>
      <c r="C22" s="29">
        <f>VLOOKUP(E22,Obs_JT!$A$1:$U$26,$G$4,FALSE)</f>
        <v>326</v>
      </c>
      <c r="D22" s="9" t="s">
        <v>64</v>
      </c>
      <c r="E22" s="12">
        <v>20</v>
      </c>
    </row>
    <row r="23" spans="1:5" x14ac:dyDescent="0.25">
      <c r="A23" s="47" t="s">
        <v>39</v>
      </c>
      <c r="B23" s="26" t="s">
        <v>72</v>
      </c>
      <c r="C23" s="27">
        <f>VLOOKUP(E23,Obs_JT!$A$1:$U$26,$G$4,FALSE)</f>
        <v>355</v>
      </c>
      <c r="D23" s="9" t="s">
        <v>65</v>
      </c>
      <c r="E23" s="9">
        <v>21</v>
      </c>
    </row>
    <row r="24" spans="1:5" x14ac:dyDescent="0.25">
      <c r="A24" s="47"/>
      <c r="B24" s="28" t="s">
        <v>73</v>
      </c>
      <c r="C24" s="29">
        <f>VLOOKUP(E24,Obs_JT!$A$1:$U$26,$G$4,FALSE)</f>
        <v>345</v>
      </c>
      <c r="D24" s="9" t="s">
        <v>66</v>
      </c>
      <c r="E24" s="9">
        <v>22</v>
      </c>
    </row>
    <row r="25" spans="1:5" x14ac:dyDescent="0.25">
      <c r="A25" s="47" t="s">
        <v>38</v>
      </c>
      <c r="B25" s="43" t="s">
        <v>72</v>
      </c>
      <c r="C25" s="44">
        <f>VLOOKUP(E25,Obs_JT!$A$1:$U$26,$G$4,FALSE)</f>
        <v>770</v>
      </c>
      <c r="D25" s="9" t="s">
        <v>67</v>
      </c>
      <c r="E25" s="34">
        <v>23</v>
      </c>
    </row>
    <row r="26" spans="1:5" x14ac:dyDescent="0.25">
      <c r="A26" s="48"/>
      <c r="B26" s="42" t="s">
        <v>73</v>
      </c>
      <c r="C26" s="29">
        <f>VLOOKUP(E26,Obs_JT!$A$1:$U$26,$G$4,FALSE)</f>
        <v>707</v>
      </c>
      <c r="D26" s="9" t="s">
        <v>68</v>
      </c>
      <c r="E26" s="34">
        <v>24</v>
      </c>
    </row>
    <row r="27" spans="1:5" x14ac:dyDescent="0.25">
      <c r="A27" s="37" t="s">
        <v>71</v>
      </c>
      <c r="B27" s="39" t="s">
        <v>74</v>
      </c>
      <c r="C27" s="44">
        <f>VLOOKUP(E27,Obs_JT!$A$1:$U$26,$G$4,FALSE)</f>
        <v>344</v>
      </c>
      <c r="D27" s="9" t="s">
        <v>69</v>
      </c>
      <c r="E27" s="34">
        <v>25</v>
      </c>
    </row>
  </sheetData>
  <mergeCells count="12">
    <mergeCell ref="A25:A26"/>
    <mergeCell ref="A11:A12"/>
    <mergeCell ref="A13:A14"/>
    <mergeCell ref="A3:A4"/>
    <mergeCell ref="A5:A6"/>
    <mergeCell ref="A7:A8"/>
    <mergeCell ref="A9:A10"/>
    <mergeCell ref="A23:A24"/>
    <mergeCell ref="A15:A16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zoomScale="85" zoomScaleNormal="85" workbookViewId="0"/>
  </sheetViews>
  <sheetFormatPr defaultColWidth="8.85546875" defaultRowHeight="15" x14ac:dyDescent="0.25"/>
  <cols>
    <col min="1" max="1" width="8.85546875" style="41"/>
    <col min="2" max="2" width="7.7109375" style="2" bestFit="1" customWidth="1"/>
    <col min="3" max="3" width="7.5703125" style="2" bestFit="1" customWidth="1"/>
    <col min="4" max="4" width="17" style="15" bestFit="1" customWidth="1"/>
    <col min="5" max="7" width="16.7109375" style="15" bestFit="1" customWidth="1"/>
    <col min="8" max="8" width="22.140625" style="41" bestFit="1" customWidth="1"/>
    <col min="9" max="11" width="22" style="41" bestFit="1" customWidth="1"/>
    <col min="12" max="12" width="12.28515625" style="41" customWidth="1"/>
    <col min="13" max="13" width="11.42578125" style="41" customWidth="1"/>
    <col min="14" max="14" width="19.7109375" style="41" customWidth="1"/>
    <col min="15" max="16384" width="8.85546875" style="41"/>
  </cols>
  <sheetData>
    <row r="1" spans="2:13" x14ac:dyDescent="0.25">
      <c r="B1" s="2">
        <v>25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41" t="s">
        <v>76</v>
      </c>
      <c r="M1" s="41" t="s">
        <v>77</v>
      </c>
    </row>
    <row r="2" spans="2:13" x14ac:dyDescent="0.25">
      <c r="H2" s="21"/>
    </row>
    <row r="3" spans="2:13" x14ac:dyDescent="0.25">
      <c r="B3" s="5" t="s">
        <v>0</v>
      </c>
      <c r="C3" s="6" t="s">
        <v>1</v>
      </c>
      <c r="D3" s="31"/>
      <c r="E3" s="31"/>
      <c r="F3" s="31"/>
      <c r="G3" s="31"/>
      <c r="H3" s="21"/>
      <c r="I3" s="1"/>
      <c r="J3" s="1"/>
    </row>
    <row r="4" spans="2:13" x14ac:dyDescent="0.25">
      <c r="B4" s="7" t="s">
        <v>5</v>
      </c>
      <c r="C4" s="8"/>
      <c r="D4" s="3"/>
      <c r="E4" s="31"/>
      <c r="F4" s="31"/>
      <c r="G4" s="31"/>
      <c r="H4" s="30">
        <f>MAX(H5:H1000)</f>
        <v>328.28</v>
      </c>
      <c r="I4" s="30">
        <f t="shared" ref="I4:K4" si="1">MAX(I5:I1000)</f>
        <v>343.87</v>
      </c>
      <c r="J4" s="30">
        <f t="shared" si="1"/>
        <v>363.8</v>
      </c>
      <c r="K4" s="30">
        <f t="shared" si="1"/>
        <v>495.86999999999989</v>
      </c>
    </row>
    <row r="5" spans="2:13" ht="17.25" customHeight="1" x14ac:dyDescent="0.25">
      <c r="B5" s="4"/>
      <c r="C5" s="3">
        <v>52705</v>
      </c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52705</v>
      </c>
      <c r="C6" s="2">
        <v>52706</v>
      </c>
      <c r="D6" s="20">
        <v>7.87</v>
      </c>
      <c r="E6" s="20">
        <v>10.41</v>
      </c>
      <c r="F6" s="20">
        <v>9.8500000000000014</v>
      </c>
      <c r="G6" s="20">
        <v>8.4499999999999993</v>
      </c>
      <c r="H6" s="22">
        <f>SUM(D$5:D6)</f>
        <v>7.87</v>
      </c>
      <c r="I6" s="22">
        <f>SUM(E$5:E6)</f>
        <v>10.41</v>
      </c>
      <c r="J6" s="22">
        <f>SUM(F$5:F6)</f>
        <v>9.8500000000000014</v>
      </c>
      <c r="K6" s="22">
        <f>SUM(G$5:G6)</f>
        <v>8.4499999999999993</v>
      </c>
      <c r="L6" s="21">
        <f t="shared" ref="L6:L14" si="2">0.85*H6</f>
        <v>6.6894999999999998</v>
      </c>
      <c r="M6" s="21">
        <f t="shared" ref="M6:M14" si="3">1.15*H6</f>
        <v>9.0504999999999995</v>
      </c>
    </row>
    <row r="7" spans="2:13" ht="15.75" customHeight="1" x14ac:dyDescent="0.25">
      <c r="B7" s="2">
        <v>52706</v>
      </c>
      <c r="C7" s="2">
        <v>52700</v>
      </c>
      <c r="D7" s="20">
        <v>50.769999999999996</v>
      </c>
      <c r="E7" s="20">
        <v>57.08</v>
      </c>
      <c r="F7" s="20">
        <v>68.28</v>
      </c>
      <c r="G7" s="20">
        <v>93.960000000000008</v>
      </c>
      <c r="H7" s="22">
        <f>SUM(D$5:D7)</f>
        <v>58.639999999999993</v>
      </c>
      <c r="I7" s="22">
        <f>SUM(E$5:E7)</f>
        <v>67.489999999999995</v>
      </c>
      <c r="J7" s="22">
        <f>SUM(F$5:F7)</f>
        <v>78.13</v>
      </c>
      <c r="K7" s="22">
        <f>SUM(G$5:G7)</f>
        <v>102.41000000000001</v>
      </c>
      <c r="L7" s="21">
        <f t="shared" si="2"/>
        <v>49.843999999999994</v>
      </c>
      <c r="M7" s="21">
        <f t="shared" si="3"/>
        <v>67.435999999999993</v>
      </c>
    </row>
    <row r="8" spans="2:13" x14ac:dyDescent="0.25">
      <c r="B8" s="2">
        <v>52700</v>
      </c>
      <c r="C8" s="2">
        <v>52697</v>
      </c>
      <c r="D8" s="20">
        <v>8.9700000000000006</v>
      </c>
      <c r="E8" s="20">
        <v>15.84</v>
      </c>
      <c r="F8" s="20">
        <v>14.26</v>
      </c>
      <c r="G8" s="20">
        <v>21.08</v>
      </c>
      <c r="H8" s="22">
        <f>SUM(D$5:D8)</f>
        <v>67.61</v>
      </c>
      <c r="I8" s="22">
        <f>SUM(E$5:E8)</f>
        <v>83.33</v>
      </c>
      <c r="J8" s="22">
        <f>SUM(F$5:F8)</f>
        <v>92.39</v>
      </c>
      <c r="K8" s="22">
        <f>SUM(G$5:G8)</f>
        <v>123.49000000000001</v>
      </c>
      <c r="L8" s="21">
        <f t="shared" si="2"/>
        <v>57.468499999999999</v>
      </c>
      <c r="M8" s="21">
        <f t="shared" si="3"/>
        <v>77.751499999999993</v>
      </c>
    </row>
    <row r="9" spans="2:13" x14ac:dyDescent="0.25">
      <c r="B9" s="2">
        <v>52697</v>
      </c>
      <c r="C9" s="2">
        <v>53014</v>
      </c>
      <c r="D9" s="20">
        <v>1.06</v>
      </c>
      <c r="E9" s="20">
        <v>1.06</v>
      </c>
      <c r="F9" s="20">
        <v>1.05</v>
      </c>
      <c r="G9" s="20">
        <v>1.45</v>
      </c>
      <c r="H9" s="22">
        <f>SUM(D$5:D9)</f>
        <v>68.67</v>
      </c>
      <c r="I9" s="22">
        <f>SUM(E$5:E9)</f>
        <v>84.39</v>
      </c>
      <c r="J9" s="22">
        <f>SUM(F$5:F9)</f>
        <v>93.44</v>
      </c>
      <c r="K9" s="22">
        <f>SUM(G$5:G9)</f>
        <v>124.94000000000001</v>
      </c>
      <c r="L9" s="21">
        <f t="shared" si="2"/>
        <v>58.369500000000002</v>
      </c>
      <c r="M9" s="21">
        <f t="shared" si="3"/>
        <v>78.970500000000001</v>
      </c>
    </row>
    <row r="10" spans="2:13" x14ac:dyDescent="0.25">
      <c r="B10" s="15">
        <v>53014</v>
      </c>
      <c r="C10" s="2">
        <v>52623</v>
      </c>
      <c r="D10" s="20">
        <v>53.81</v>
      </c>
      <c r="E10" s="20">
        <v>52.059999999999995</v>
      </c>
      <c r="F10" s="20">
        <v>53.820000000000007</v>
      </c>
      <c r="G10" s="20">
        <v>59.399999999999991</v>
      </c>
      <c r="H10" s="22">
        <f>SUM(D$5:D10)</f>
        <v>122.48</v>
      </c>
      <c r="I10" s="22">
        <f>SUM(E$5:E10)</f>
        <v>136.44999999999999</v>
      </c>
      <c r="J10" s="22">
        <f>SUM(F$5:F10)</f>
        <v>147.26</v>
      </c>
      <c r="K10" s="22">
        <f>SUM(G$5:G10)</f>
        <v>184.34</v>
      </c>
      <c r="L10" s="21">
        <f t="shared" si="2"/>
        <v>104.108</v>
      </c>
      <c r="M10" s="21">
        <f t="shared" si="3"/>
        <v>140.852</v>
      </c>
    </row>
    <row r="11" spans="2:13" x14ac:dyDescent="0.25">
      <c r="B11" s="15">
        <v>52623</v>
      </c>
      <c r="C11" s="2">
        <v>52695</v>
      </c>
      <c r="D11" s="20">
        <v>78.53</v>
      </c>
      <c r="E11" s="20">
        <v>78.489999999999995</v>
      </c>
      <c r="F11" s="20">
        <v>90.75</v>
      </c>
      <c r="G11" s="20">
        <v>184.32</v>
      </c>
      <c r="H11" s="22">
        <f>SUM(D$5:D11)</f>
        <v>201.01</v>
      </c>
      <c r="I11" s="22">
        <f>SUM(E$5:E11)</f>
        <v>214.94</v>
      </c>
      <c r="J11" s="22">
        <f>SUM(F$5:F11)</f>
        <v>238.01</v>
      </c>
      <c r="K11" s="22">
        <f>SUM(G$5:G11)</f>
        <v>368.65999999999997</v>
      </c>
      <c r="L11" s="21">
        <f t="shared" si="2"/>
        <v>170.85849999999999</v>
      </c>
      <c r="M11" s="21">
        <f t="shared" si="3"/>
        <v>231.16149999999996</v>
      </c>
    </row>
    <row r="12" spans="2:13" x14ac:dyDescent="0.25">
      <c r="B12" s="2">
        <v>52695</v>
      </c>
      <c r="C12" s="2">
        <v>53013</v>
      </c>
      <c r="D12" s="20">
        <v>36.749999999999993</v>
      </c>
      <c r="E12" s="20">
        <v>38.629999999999995</v>
      </c>
      <c r="F12" s="20">
        <v>38.419999999999995</v>
      </c>
      <c r="G12" s="20">
        <v>38.78</v>
      </c>
      <c r="H12" s="22">
        <f>SUM(D$5:D12)</f>
        <v>237.76</v>
      </c>
      <c r="I12" s="22">
        <f>SUM(E$5:E12)</f>
        <v>253.57</v>
      </c>
      <c r="J12" s="22">
        <f>SUM(F$5:F12)</f>
        <v>276.43</v>
      </c>
      <c r="K12" s="22">
        <f>SUM(G$5:G12)</f>
        <v>407.43999999999994</v>
      </c>
      <c r="L12" s="21">
        <f t="shared" si="2"/>
        <v>202.09599999999998</v>
      </c>
      <c r="M12" s="21">
        <f t="shared" si="3"/>
        <v>273.42399999999998</v>
      </c>
    </row>
    <row r="13" spans="2:13" x14ac:dyDescent="0.25">
      <c r="B13" s="2">
        <v>53013</v>
      </c>
      <c r="C13" s="2">
        <v>52392</v>
      </c>
      <c r="D13" s="20">
        <v>15.75</v>
      </c>
      <c r="E13" s="20">
        <v>16.149999999999999</v>
      </c>
      <c r="F13" s="20">
        <v>15.93</v>
      </c>
      <c r="G13" s="20">
        <v>16.579999999999998</v>
      </c>
      <c r="H13" s="22">
        <f>SUM(D$5:D13)</f>
        <v>253.51</v>
      </c>
      <c r="I13" s="22">
        <f>SUM(E$5:E13)</f>
        <v>269.71999999999997</v>
      </c>
      <c r="J13" s="22">
        <f>SUM(F$5:F13)</f>
        <v>292.36</v>
      </c>
      <c r="K13" s="22">
        <f>SUM(G$5:G13)</f>
        <v>424.01999999999992</v>
      </c>
      <c r="L13" s="21">
        <f t="shared" si="2"/>
        <v>215.48349999999999</v>
      </c>
      <c r="M13" s="21">
        <f t="shared" si="3"/>
        <v>291.53649999999999</v>
      </c>
    </row>
    <row r="14" spans="2:13" x14ac:dyDescent="0.25">
      <c r="B14" s="2">
        <v>52392</v>
      </c>
      <c r="C14" s="2">
        <v>52694</v>
      </c>
      <c r="D14" s="20">
        <v>74.77000000000001</v>
      </c>
      <c r="E14" s="20">
        <v>74.150000000000006</v>
      </c>
      <c r="F14" s="20">
        <v>71.440000000000012</v>
      </c>
      <c r="G14" s="20">
        <v>71.849999999999994</v>
      </c>
      <c r="H14" s="22">
        <f>SUM(D$5:D14)</f>
        <v>328.28</v>
      </c>
      <c r="I14" s="22">
        <f>SUM(E$5:E14)</f>
        <v>343.87</v>
      </c>
      <c r="J14" s="22">
        <f>SUM(F$5:F14)</f>
        <v>363.8</v>
      </c>
      <c r="K14" s="22">
        <f>SUM(G$5:G14)</f>
        <v>495.86999999999989</v>
      </c>
      <c r="L14" s="21">
        <f t="shared" si="2"/>
        <v>279.03799999999995</v>
      </c>
      <c r="M14" s="21">
        <f t="shared" si="3"/>
        <v>377.52199999999993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39997558519241921"/>
  </sheetPr>
  <dimension ref="A1:G27"/>
  <sheetViews>
    <sheetView zoomScaleNormal="100" workbookViewId="0"/>
  </sheetViews>
  <sheetFormatPr defaultColWidth="9.140625" defaultRowHeight="15" x14ac:dyDescent="0.25"/>
  <cols>
    <col min="1" max="1" width="8.85546875" style="9" bestFit="1" customWidth="1"/>
    <col min="2" max="2" width="8" style="9" bestFit="1" customWidth="1"/>
    <col min="3" max="3" width="12.85546875" style="9" bestFit="1" customWidth="1"/>
    <col min="4" max="4" width="25.28515625" style="9" bestFit="1" customWidth="1"/>
    <col min="5" max="5" width="3" style="9" bestFit="1" customWidth="1"/>
    <col min="6" max="6" width="12.85546875" style="9" bestFit="1" customWidth="1"/>
    <col min="7" max="7" width="3.7109375" style="9" bestFit="1" customWidth="1"/>
    <col min="8" max="16384" width="9.140625" style="9"/>
  </cols>
  <sheetData>
    <row r="1" spans="1:7" x14ac:dyDescent="0.25">
      <c r="C1" s="32" t="s">
        <v>33</v>
      </c>
    </row>
    <row r="2" spans="1:7" x14ac:dyDescent="0.25">
      <c r="A2" s="10"/>
      <c r="B2" s="10"/>
      <c r="C2" s="24" t="s">
        <v>24</v>
      </c>
      <c r="D2" s="13" t="s">
        <v>2</v>
      </c>
      <c r="F2" s="13" t="s">
        <v>9</v>
      </c>
      <c r="G2" s="9" t="s">
        <v>11</v>
      </c>
    </row>
    <row r="3" spans="1:7" x14ac:dyDescent="0.25">
      <c r="A3" s="47" t="s">
        <v>25</v>
      </c>
      <c r="B3" s="26" t="s">
        <v>72</v>
      </c>
      <c r="C3" s="27">
        <f>VLOOKUP(E3,Obs_JT!$A$1:$U$23,$G$4,FALSE)</f>
        <v>636</v>
      </c>
      <c r="D3" s="9" t="s">
        <v>45</v>
      </c>
      <c r="E3" s="12">
        <v>1</v>
      </c>
      <c r="F3" s="14" t="s">
        <v>12</v>
      </c>
      <c r="G3" s="9" t="s">
        <v>3</v>
      </c>
    </row>
    <row r="4" spans="1:7" x14ac:dyDescent="0.25">
      <c r="A4" s="47"/>
      <c r="B4" s="28" t="s">
        <v>73</v>
      </c>
      <c r="C4" s="29">
        <f>VLOOKUP(E4,Obs_JT!$A$1:$U$23,$G$4,FALSE)</f>
        <v>738</v>
      </c>
      <c r="D4" s="9" t="s">
        <v>46</v>
      </c>
      <c r="E4" s="12">
        <v>2</v>
      </c>
      <c r="F4" s="14" t="s">
        <v>21</v>
      </c>
      <c r="G4" s="9">
        <v>20</v>
      </c>
    </row>
    <row r="5" spans="1:7" x14ac:dyDescent="0.25">
      <c r="A5" s="47" t="s">
        <v>26</v>
      </c>
      <c r="B5" s="26" t="s">
        <v>72</v>
      </c>
      <c r="C5" s="27">
        <f>VLOOKUP(E5,Obs_JT!$A$1:$U$23,$G$4,FALSE)</f>
        <v>1219</v>
      </c>
      <c r="D5" s="9" t="s">
        <v>47</v>
      </c>
      <c r="E5" s="12">
        <v>3</v>
      </c>
    </row>
    <row r="6" spans="1:7" x14ac:dyDescent="0.25">
      <c r="A6" s="47"/>
      <c r="B6" s="28" t="s">
        <v>73</v>
      </c>
      <c r="C6" s="29">
        <f>VLOOKUP(E6,Obs_JT!$A$1:$U$23,$G$4,FALSE)</f>
        <v>1198</v>
      </c>
      <c r="D6" s="9" t="s">
        <v>48</v>
      </c>
      <c r="E6" s="12">
        <v>4</v>
      </c>
    </row>
    <row r="7" spans="1:7" x14ac:dyDescent="0.25">
      <c r="A7" s="47" t="s">
        <v>27</v>
      </c>
      <c r="B7" s="26" t="s">
        <v>72</v>
      </c>
      <c r="C7" s="27">
        <f>VLOOKUP(E7,Obs_JT!$A$1:$U$23,$G$4,FALSE)</f>
        <v>227</v>
      </c>
      <c r="D7" s="9" t="s">
        <v>49</v>
      </c>
      <c r="E7" s="12">
        <v>5</v>
      </c>
    </row>
    <row r="8" spans="1:7" x14ac:dyDescent="0.25">
      <c r="A8" s="47"/>
      <c r="B8" s="28" t="s">
        <v>73</v>
      </c>
      <c r="C8" s="29">
        <f>VLOOKUP(E8,Obs_JT!$A$1:$U$23,$G$4,FALSE)</f>
        <v>228</v>
      </c>
      <c r="D8" s="9" t="s">
        <v>50</v>
      </c>
      <c r="E8" s="12">
        <v>6</v>
      </c>
    </row>
    <row r="9" spans="1:7" x14ac:dyDescent="0.25">
      <c r="A9" s="47" t="s">
        <v>70</v>
      </c>
      <c r="B9" s="26" t="s">
        <v>72</v>
      </c>
      <c r="C9" s="27">
        <f>VLOOKUP(E9,Obs_JT!$A$1:$U$23,$G$4,FALSE)</f>
        <v>678</v>
      </c>
      <c r="D9" s="9" t="s">
        <v>51</v>
      </c>
      <c r="E9" s="12">
        <v>7</v>
      </c>
    </row>
    <row r="10" spans="1:7" x14ac:dyDescent="0.25">
      <c r="A10" s="47"/>
      <c r="B10" s="28" t="s">
        <v>73</v>
      </c>
      <c r="C10" s="29">
        <f>VLOOKUP(E10,Obs_JT!$A$1:$U$23,$G$4,FALSE)</f>
        <v>757</v>
      </c>
      <c r="D10" s="9" t="s">
        <v>52</v>
      </c>
      <c r="E10" s="12">
        <v>8</v>
      </c>
    </row>
    <row r="11" spans="1:7" x14ac:dyDescent="0.25">
      <c r="A11" s="47" t="s">
        <v>71</v>
      </c>
      <c r="B11" s="26" t="s">
        <v>72</v>
      </c>
      <c r="C11" s="27">
        <f>VLOOKUP(E11,Obs_JT!$A$1:$U$23,$G$4,FALSE)</f>
        <v>487</v>
      </c>
      <c r="D11" s="9" t="s">
        <v>53</v>
      </c>
      <c r="E11" s="12">
        <v>9</v>
      </c>
    </row>
    <row r="12" spans="1:7" x14ac:dyDescent="0.25">
      <c r="A12" s="47"/>
      <c r="B12" s="28" t="s">
        <v>75</v>
      </c>
      <c r="C12" s="29">
        <f>VLOOKUP(E12,Obs_JT!$A$1:$U$23,$G$4,FALSE)</f>
        <v>104</v>
      </c>
      <c r="D12" s="9" t="s">
        <v>54</v>
      </c>
      <c r="E12" s="12">
        <v>10</v>
      </c>
    </row>
    <row r="13" spans="1:7" x14ac:dyDescent="0.25">
      <c r="A13" s="47" t="s">
        <v>28</v>
      </c>
      <c r="B13" s="26" t="s">
        <v>72</v>
      </c>
      <c r="C13" s="27">
        <f>VLOOKUP(E13,Obs_JT!$A$1:$U$23,$G$4,FALSE)</f>
        <v>995</v>
      </c>
      <c r="D13" s="9" t="s">
        <v>55</v>
      </c>
      <c r="E13" s="12">
        <v>11</v>
      </c>
    </row>
    <row r="14" spans="1:7" x14ac:dyDescent="0.25">
      <c r="A14" s="47"/>
      <c r="B14" s="28" t="s">
        <v>73</v>
      </c>
      <c r="C14" s="29">
        <f>VLOOKUP(E14,Obs_JT!$A$1:$U$23,$G$4,FALSE)</f>
        <v>1054</v>
      </c>
      <c r="D14" s="9" t="s">
        <v>56</v>
      </c>
      <c r="E14" s="12">
        <v>12</v>
      </c>
    </row>
    <row r="15" spans="1:7" x14ac:dyDescent="0.25">
      <c r="A15" s="47" t="s">
        <v>29</v>
      </c>
      <c r="B15" s="26" t="s">
        <v>72</v>
      </c>
      <c r="C15" s="27">
        <f>VLOOKUP(E15,Obs_JT!$A$1:$U$23,$G$4,FALSE)</f>
        <v>862</v>
      </c>
      <c r="D15" s="9" t="s">
        <v>57</v>
      </c>
      <c r="E15" s="12">
        <v>13</v>
      </c>
    </row>
    <row r="16" spans="1:7" x14ac:dyDescent="0.25">
      <c r="A16" s="47"/>
      <c r="B16" s="28" t="s">
        <v>73</v>
      </c>
      <c r="C16" s="29">
        <f>VLOOKUP(E16,Obs_JT!$A$1:$U$23,$G$4,FALSE)</f>
        <v>943</v>
      </c>
      <c r="D16" s="9" t="s">
        <v>58</v>
      </c>
      <c r="E16" s="12">
        <v>14</v>
      </c>
    </row>
    <row r="17" spans="1:5" x14ac:dyDescent="0.25">
      <c r="A17" s="47" t="s">
        <v>30</v>
      </c>
      <c r="B17" s="26" t="s">
        <v>72</v>
      </c>
      <c r="C17" s="27">
        <f>VLOOKUP(E17,Obs_JT!$A$1:$U$23,$G$4,FALSE)</f>
        <v>1224</v>
      </c>
      <c r="D17" s="9" t="s">
        <v>59</v>
      </c>
      <c r="E17" s="12">
        <v>15</v>
      </c>
    </row>
    <row r="18" spans="1:5" x14ac:dyDescent="0.25">
      <c r="A18" s="47"/>
      <c r="B18" s="28" t="s">
        <v>73</v>
      </c>
      <c r="C18" s="29">
        <f>VLOOKUP(E18,Obs_JT!$A$1:$U$23,$G$4,FALSE)</f>
        <v>1228</v>
      </c>
      <c r="D18" s="9" t="s">
        <v>60</v>
      </c>
      <c r="E18" s="12">
        <v>16</v>
      </c>
    </row>
    <row r="19" spans="1:5" x14ac:dyDescent="0.25">
      <c r="A19" s="47" t="s">
        <v>31</v>
      </c>
      <c r="B19" s="26" t="s">
        <v>72</v>
      </c>
      <c r="C19" s="27">
        <f>VLOOKUP(E19,Obs_JT!$A$1:$U$23,$G$4,FALSE)</f>
        <v>910</v>
      </c>
      <c r="D19" s="9" t="s">
        <v>61</v>
      </c>
      <c r="E19" s="12">
        <v>17</v>
      </c>
    </row>
    <row r="20" spans="1:5" x14ac:dyDescent="0.25">
      <c r="A20" s="47"/>
      <c r="B20" s="28" t="s">
        <v>73</v>
      </c>
      <c r="C20" s="29">
        <f>VLOOKUP(E20,Obs_JT!$A$1:$U$23,$G$4,FALSE)</f>
        <v>749</v>
      </c>
      <c r="D20" s="9" t="s">
        <v>62</v>
      </c>
      <c r="E20" s="12">
        <v>18</v>
      </c>
    </row>
    <row r="21" spans="1:5" x14ac:dyDescent="0.25">
      <c r="A21" s="47" t="s">
        <v>37</v>
      </c>
      <c r="B21" s="26" t="s">
        <v>72</v>
      </c>
      <c r="C21" s="27">
        <f>VLOOKUP(E21,Obs_JT!$A$1:$U$23,$G$4,FALSE)</f>
        <v>358</v>
      </c>
      <c r="D21" s="9" t="s">
        <v>63</v>
      </c>
      <c r="E21" s="12">
        <v>19</v>
      </c>
    </row>
    <row r="22" spans="1:5" x14ac:dyDescent="0.25">
      <c r="A22" s="47"/>
      <c r="B22" s="28" t="s">
        <v>73</v>
      </c>
      <c r="C22" s="29">
        <f>VLOOKUP(E22,Obs_JT!$A$1:$U$23,$G$4,FALSE)</f>
        <v>263</v>
      </c>
      <c r="D22" s="9" t="s">
        <v>64</v>
      </c>
      <c r="E22" s="12">
        <v>20</v>
      </c>
    </row>
    <row r="23" spans="1:5" x14ac:dyDescent="0.25">
      <c r="A23" s="47" t="s">
        <v>39</v>
      </c>
      <c r="B23" s="26" t="s">
        <v>72</v>
      </c>
      <c r="C23" s="27">
        <f>VLOOKUP(E23,Obs_JT!$A$1:$U$23,$G$4,FALSE)</f>
        <v>403</v>
      </c>
      <c r="D23" s="9" t="s">
        <v>65</v>
      </c>
      <c r="E23" s="9">
        <v>21</v>
      </c>
    </row>
    <row r="24" spans="1:5" x14ac:dyDescent="0.25">
      <c r="A24" s="47"/>
      <c r="B24" s="28" t="s">
        <v>73</v>
      </c>
      <c r="C24" s="29">
        <f>VLOOKUP(E24,Obs_JT!$A$1:$U$23,$G$4,FALSE)</f>
        <v>407</v>
      </c>
      <c r="D24" s="9" t="s">
        <v>66</v>
      </c>
      <c r="E24" s="9">
        <v>22</v>
      </c>
    </row>
    <row r="25" spans="1:5" x14ac:dyDescent="0.25">
      <c r="A25" s="47" t="s">
        <v>38</v>
      </c>
      <c r="B25" s="43" t="s">
        <v>72</v>
      </c>
      <c r="C25" s="44">
        <f>VLOOKUP(E25,Obs_JT!$A$1:$U$26,$G$4,FALSE)</f>
        <v>802</v>
      </c>
      <c r="D25" s="9" t="s">
        <v>67</v>
      </c>
      <c r="E25" s="34">
        <v>23</v>
      </c>
    </row>
    <row r="26" spans="1:5" x14ac:dyDescent="0.25">
      <c r="A26" s="48"/>
      <c r="B26" s="42" t="s">
        <v>73</v>
      </c>
      <c r="C26" s="29">
        <f>VLOOKUP(E26,Obs_JT!$A$1:$U$26,$G$4,FALSE)</f>
        <v>900</v>
      </c>
      <c r="D26" s="9" t="s">
        <v>68</v>
      </c>
      <c r="E26" s="34">
        <v>24</v>
      </c>
    </row>
    <row r="27" spans="1:5" x14ac:dyDescent="0.25">
      <c r="A27" s="37" t="s">
        <v>71</v>
      </c>
      <c r="B27" s="39" t="s">
        <v>74</v>
      </c>
      <c r="C27" s="44">
        <f>VLOOKUP(E27,Obs_JT!$A$1:$U$26,$G$4,FALSE)</f>
        <v>364</v>
      </c>
      <c r="D27" s="9" t="s">
        <v>69</v>
      </c>
      <c r="E27" s="34">
        <v>25</v>
      </c>
    </row>
  </sheetData>
  <mergeCells count="12">
    <mergeCell ref="A25:A26"/>
    <mergeCell ref="A3:A4"/>
    <mergeCell ref="A5:A6"/>
    <mergeCell ref="A7:A8"/>
    <mergeCell ref="A9:A10"/>
    <mergeCell ref="A23:A24"/>
    <mergeCell ref="A11:A12"/>
    <mergeCell ref="A13:A14"/>
    <mergeCell ref="A15:A16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6" tint="0.39997558519241921"/>
  </sheetPr>
  <dimension ref="A1:G27"/>
  <sheetViews>
    <sheetView zoomScaleNormal="100" workbookViewId="0"/>
  </sheetViews>
  <sheetFormatPr defaultColWidth="9.140625" defaultRowHeight="15" x14ac:dyDescent="0.25"/>
  <cols>
    <col min="1" max="1" width="8.85546875" style="9" bestFit="1" customWidth="1"/>
    <col min="2" max="2" width="8" style="9" bestFit="1" customWidth="1"/>
    <col min="3" max="3" width="13.28515625" style="9" bestFit="1" customWidth="1"/>
    <col min="4" max="4" width="25.28515625" style="9" bestFit="1" customWidth="1"/>
    <col min="5" max="5" width="3" style="9" bestFit="1" customWidth="1"/>
    <col min="6" max="6" width="12.85546875" style="9" bestFit="1" customWidth="1"/>
    <col min="7" max="7" width="3.85546875" style="9" bestFit="1" customWidth="1"/>
    <col min="8" max="16384" width="9.140625" style="9"/>
  </cols>
  <sheetData>
    <row r="1" spans="1:7" x14ac:dyDescent="0.25">
      <c r="C1" s="32" t="s">
        <v>34</v>
      </c>
    </row>
    <row r="2" spans="1:7" x14ac:dyDescent="0.25">
      <c r="A2" s="10"/>
      <c r="B2" s="10"/>
      <c r="C2" s="24" t="s">
        <v>24</v>
      </c>
      <c r="D2" s="13" t="s">
        <v>2</v>
      </c>
      <c r="F2" s="13" t="s">
        <v>9</v>
      </c>
      <c r="G2" s="9" t="s">
        <v>8</v>
      </c>
    </row>
    <row r="3" spans="1:7" x14ac:dyDescent="0.25">
      <c r="A3" s="47" t="s">
        <v>25</v>
      </c>
      <c r="B3" s="26" t="s">
        <v>72</v>
      </c>
      <c r="C3" s="27">
        <f>VLOOKUP(E3,Obs_JT!$A$1:$U$23,$G$4,FALSE)</f>
        <v>649</v>
      </c>
      <c r="D3" s="9" t="s">
        <v>45</v>
      </c>
      <c r="E3" s="12">
        <v>1</v>
      </c>
      <c r="F3" s="14" t="s">
        <v>12</v>
      </c>
      <c r="G3" s="9" t="s">
        <v>22</v>
      </c>
    </row>
    <row r="4" spans="1:7" x14ac:dyDescent="0.25">
      <c r="A4" s="47"/>
      <c r="B4" s="28" t="s">
        <v>73</v>
      </c>
      <c r="C4" s="29">
        <f>VLOOKUP(E4,Obs_JT!$A$1:$U$23,$G$4,FALSE)</f>
        <v>755</v>
      </c>
      <c r="D4" s="9" t="s">
        <v>46</v>
      </c>
      <c r="E4" s="12">
        <v>2</v>
      </c>
      <c r="F4" s="14" t="s">
        <v>21</v>
      </c>
      <c r="G4" s="9">
        <v>21</v>
      </c>
    </row>
    <row r="5" spans="1:7" x14ac:dyDescent="0.25">
      <c r="A5" s="47" t="s">
        <v>26</v>
      </c>
      <c r="B5" s="26" t="s">
        <v>72</v>
      </c>
      <c r="C5" s="27">
        <f>VLOOKUP(E5,Obs_JT!$A$1:$U$23,$G$4,FALSE)</f>
        <v>1330</v>
      </c>
      <c r="D5" s="9" t="s">
        <v>47</v>
      </c>
      <c r="E5" s="12">
        <v>3</v>
      </c>
    </row>
    <row r="6" spans="1:7" x14ac:dyDescent="0.25">
      <c r="A6" s="47"/>
      <c r="B6" s="28" t="s">
        <v>73</v>
      </c>
      <c r="C6" s="29">
        <f>VLOOKUP(E6,Obs_JT!$A$1:$U$23,$G$4,FALSE)</f>
        <v>1376</v>
      </c>
      <c r="D6" s="9" t="s">
        <v>48</v>
      </c>
      <c r="E6" s="12">
        <v>4</v>
      </c>
    </row>
    <row r="7" spans="1:7" x14ac:dyDescent="0.25">
      <c r="A7" s="47" t="s">
        <v>27</v>
      </c>
      <c r="B7" s="26" t="s">
        <v>72</v>
      </c>
      <c r="C7" s="27">
        <f>VLOOKUP(E7,Obs_JT!$A$1:$U$23,$G$4,FALSE)</f>
        <v>233</v>
      </c>
      <c r="D7" s="9" t="s">
        <v>49</v>
      </c>
      <c r="E7" s="12">
        <v>5</v>
      </c>
    </row>
    <row r="8" spans="1:7" x14ac:dyDescent="0.25">
      <c r="A8" s="47"/>
      <c r="B8" s="28" t="s">
        <v>73</v>
      </c>
      <c r="C8" s="29">
        <f>VLOOKUP(E8,Obs_JT!$A$1:$U$23,$G$4,FALSE)</f>
        <v>231</v>
      </c>
      <c r="D8" s="9" t="s">
        <v>50</v>
      </c>
      <c r="E8" s="12">
        <v>6</v>
      </c>
    </row>
    <row r="9" spans="1:7" x14ac:dyDescent="0.25">
      <c r="A9" s="47" t="s">
        <v>70</v>
      </c>
      <c r="B9" s="26" t="s">
        <v>72</v>
      </c>
      <c r="C9" s="27">
        <f>VLOOKUP(E9,Obs_JT!$A$1:$U$23,$G$4,FALSE)</f>
        <v>812</v>
      </c>
      <c r="D9" s="9" t="s">
        <v>51</v>
      </c>
      <c r="E9" s="12">
        <v>7</v>
      </c>
    </row>
    <row r="10" spans="1:7" x14ac:dyDescent="0.25">
      <c r="A10" s="47"/>
      <c r="B10" s="28" t="s">
        <v>73</v>
      </c>
      <c r="C10" s="29">
        <f>VLOOKUP(E10,Obs_JT!$A$1:$U$23,$G$4,FALSE)</f>
        <v>999</v>
      </c>
      <c r="D10" s="9" t="s">
        <v>52</v>
      </c>
      <c r="E10" s="12">
        <v>8</v>
      </c>
    </row>
    <row r="11" spans="1:7" x14ac:dyDescent="0.25">
      <c r="A11" s="47" t="s">
        <v>71</v>
      </c>
      <c r="B11" s="26" t="s">
        <v>72</v>
      </c>
      <c r="C11" s="27">
        <f>VLOOKUP(E11,Obs_JT!$A$1:$U$23,$G$4,FALSE)</f>
        <v>513</v>
      </c>
      <c r="D11" s="9" t="s">
        <v>53</v>
      </c>
      <c r="E11" s="12">
        <v>9</v>
      </c>
    </row>
    <row r="12" spans="1:7" x14ac:dyDescent="0.25">
      <c r="A12" s="47"/>
      <c r="B12" s="28" t="s">
        <v>75</v>
      </c>
      <c r="C12" s="29">
        <f>VLOOKUP(E12,Obs_JT!$A$1:$U$23,$G$4,FALSE)</f>
        <v>139</v>
      </c>
      <c r="D12" s="9" t="s">
        <v>54</v>
      </c>
      <c r="E12" s="12">
        <v>10</v>
      </c>
    </row>
    <row r="13" spans="1:7" x14ac:dyDescent="0.25">
      <c r="A13" s="47" t="s">
        <v>28</v>
      </c>
      <c r="B13" s="26" t="s">
        <v>72</v>
      </c>
      <c r="C13" s="27">
        <f>VLOOKUP(E13,Obs_JT!$A$1:$U$23,$G$4,FALSE)</f>
        <v>1240</v>
      </c>
      <c r="D13" s="9" t="s">
        <v>55</v>
      </c>
      <c r="E13" s="12">
        <v>11</v>
      </c>
    </row>
    <row r="14" spans="1:7" x14ac:dyDescent="0.25">
      <c r="A14" s="47"/>
      <c r="B14" s="28" t="s">
        <v>73</v>
      </c>
      <c r="C14" s="29">
        <f>VLOOKUP(E14,Obs_JT!$A$1:$U$23,$G$4,FALSE)</f>
        <v>1217</v>
      </c>
      <c r="D14" s="9" t="s">
        <v>56</v>
      </c>
      <c r="E14" s="12">
        <v>12</v>
      </c>
    </row>
    <row r="15" spans="1:7" x14ac:dyDescent="0.25">
      <c r="A15" s="47" t="s">
        <v>29</v>
      </c>
      <c r="B15" s="26" t="s">
        <v>72</v>
      </c>
      <c r="C15" s="27">
        <f>VLOOKUP(E15,Obs_JT!$A$1:$U$23,$G$4,FALSE)</f>
        <v>980</v>
      </c>
      <c r="D15" s="9" t="s">
        <v>57</v>
      </c>
      <c r="E15" s="12">
        <v>13</v>
      </c>
    </row>
    <row r="16" spans="1:7" x14ac:dyDescent="0.25">
      <c r="A16" s="47"/>
      <c r="B16" s="28" t="s">
        <v>73</v>
      </c>
      <c r="C16" s="29">
        <f>VLOOKUP(E16,Obs_JT!$A$1:$U$23,$G$4,FALSE)</f>
        <v>792</v>
      </c>
      <c r="D16" s="9" t="s">
        <v>58</v>
      </c>
      <c r="E16" s="12">
        <v>14</v>
      </c>
    </row>
    <row r="17" spans="1:5" x14ac:dyDescent="0.25">
      <c r="A17" s="47" t="s">
        <v>30</v>
      </c>
      <c r="B17" s="26" t="s">
        <v>72</v>
      </c>
      <c r="C17" s="27">
        <f>VLOOKUP(E17,Obs_JT!$A$1:$U$23,$G$4,FALSE)</f>
        <v>1220</v>
      </c>
      <c r="D17" s="9" t="s">
        <v>59</v>
      </c>
      <c r="E17" s="12">
        <v>15</v>
      </c>
    </row>
    <row r="18" spans="1:5" x14ac:dyDescent="0.25">
      <c r="A18" s="47"/>
      <c r="B18" s="28" t="s">
        <v>73</v>
      </c>
      <c r="C18" s="29">
        <f>VLOOKUP(E18,Obs_JT!$A$1:$U$23,$G$4,FALSE)</f>
        <v>1148</v>
      </c>
      <c r="D18" s="9" t="s">
        <v>60</v>
      </c>
      <c r="E18" s="12">
        <v>16</v>
      </c>
    </row>
    <row r="19" spans="1:5" x14ac:dyDescent="0.25">
      <c r="A19" s="47" t="s">
        <v>31</v>
      </c>
      <c r="B19" s="26" t="s">
        <v>72</v>
      </c>
      <c r="C19" s="27">
        <f>VLOOKUP(E19,Obs_JT!$A$1:$U$23,$G$4,FALSE)</f>
        <v>1085</v>
      </c>
      <c r="D19" s="9" t="s">
        <v>61</v>
      </c>
      <c r="E19" s="12">
        <v>17</v>
      </c>
    </row>
    <row r="20" spans="1:5" x14ac:dyDescent="0.25">
      <c r="A20" s="47"/>
      <c r="B20" s="28" t="s">
        <v>73</v>
      </c>
      <c r="C20" s="29">
        <f>VLOOKUP(E20,Obs_JT!$A$1:$U$23,$G$4,FALSE)</f>
        <v>1148</v>
      </c>
      <c r="D20" s="9" t="s">
        <v>62</v>
      </c>
      <c r="E20" s="12">
        <v>18</v>
      </c>
    </row>
    <row r="21" spans="1:5" x14ac:dyDescent="0.25">
      <c r="A21" s="47" t="s">
        <v>37</v>
      </c>
      <c r="B21" s="26" t="s">
        <v>72</v>
      </c>
      <c r="C21" s="27">
        <f>VLOOKUP(E21,Obs_JT!$A$1:$U$23,$G$4,FALSE)</f>
        <v>378</v>
      </c>
      <c r="D21" s="9" t="s">
        <v>63</v>
      </c>
      <c r="E21" s="12">
        <v>19</v>
      </c>
    </row>
    <row r="22" spans="1:5" x14ac:dyDescent="0.25">
      <c r="A22" s="47"/>
      <c r="B22" s="28" t="s">
        <v>73</v>
      </c>
      <c r="C22" s="29">
        <f>VLOOKUP(E22,Obs_JT!$A$1:$U$23,$G$4,FALSE)</f>
        <v>321</v>
      </c>
      <c r="D22" s="9" t="s">
        <v>64</v>
      </c>
      <c r="E22" s="12">
        <v>20</v>
      </c>
    </row>
    <row r="23" spans="1:5" x14ac:dyDescent="0.25">
      <c r="A23" s="47" t="s">
        <v>39</v>
      </c>
      <c r="B23" s="26" t="s">
        <v>72</v>
      </c>
      <c r="C23" s="27">
        <f>VLOOKUP(E23,Obs_JT!$A$1:$U$23,$G$4,FALSE)</f>
        <v>440</v>
      </c>
      <c r="D23" s="9" t="s">
        <v>65</v>
      </c>
      <c r="E23" s="9">
        <v>21</v>
      </c>
    </row>
    <row r="24" spans="1:5" x14ac:dyDescent="0.25">
      <c r="A24" s="47"/>
      <c r="B24" s="28" t="s">
        <v>73</v>
      </c>
      <c r="C24" s="29">
        <f>VLOOKUP(E24,Obs_JT!$A$1:$U$23,$G$4,FALSE)</f>
        <v>472</v>
      </c>
      <c r="D24" s="9" t="s">
        <v>66</v>
      </c>
      <c r="E24" s="9">
        <v>22</v>
      </c>
    </row>
    <row r="25" spans="1:5" x14ac:dyDescent="0.25">
      <c r="A25" s="47" t="s">
        <v>38</v>
      </c>
      <c r="B25" s="43" t="s">
        <v>72</v>
      </c>
      <c r="C25" s="44">
        <f>VLOOKUP(E25,Obs_JT!$A$1:$U$26,$G$4,FALSE)</f>
        <v>852</v>
      </c>
      <c r="D25" s="9" t="s">
        <v>67</v>
      </c>
      <c r="E25" s="34">
        <v>23</v>
      </c>
    </row>
    <row r="26" spans="1:5" x14ac:dyDescent="0.25">
      <c r="A26" s="48"/>
      <c r="B26" s="42" t="s">
        <v>73</v>
      </c>
      <c r="C26" s="29">
        <f>VLOOKUP(E26,Obs_JT!$A$1:$U$26,$G$4,FALSE)</f>
        <v>1230</v>
      </c>
      <c r="D26" s="9" t="s">
        <v>68</v>
      </c>
      <c r="E26" s="34">
        <v>24</v>
      </c>
    </row>
    <row r="27" spans="1:5" x14ac:dyDescent="0.25">
      <c r="A27" s="37" t="s">
        <v>71</v>
      </c>
      <c r="B27" s="39" t="s">
        <v>74</v>
      </c>
      <c r="C27" s="44">
        <f>VLOOKUP(E27,Obs_JT!$A$1:$U$26,$G$4,FALSE)</f>
        <v>496</v>
      </c>
      <c r="D27" s="9" t="s">
        <v>69</v>
      </c>
      <c r="E27" s="34">
        <v>25</v>
      </c>
    </row>
  </sheetData>
  <mergeCells count="12">
    <mergeCell ref="A25:A26"/>
    <mergeCell ref="A3:A4"/>
    <mergeCell ref="A5:A6"/>
    <mergeCell ref="A7:A8"/>
    <mergeCell ref="A9:A10"/>
    <mergeCell ref="A23:A24"/>
    <mergeCell ref="A11:A12"/>
    <mergeCell ref="A13:A14"/>
    <mergeCell ref="A15:A16"/>
    <mergeCell ref="A17:A18"/>
    <mergeCell ref="A19:A20"/>
    <mergeCell ref="A21:A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M28"/>
  <sheetViews>
    <sheetView tabSelected="1" zoomScale="85" zoomScaleNormal="85" workbookViewId="0"/>
  </sheetViews>
  <sheetFormatPr defaultRowHeight="15" x14ac:dyDescent="0.25"/>
  <cols>
    <col min="2" max="2" width="7.7109375" style="2" bestFit="1" customWidth="1"/>
    <col min="3" max="3" width="7.5703125" style="2" bestFit="1" customWidth="1"/>
    <col min="4" max="4" width="17" bestFit="1" customWidth="1"/>
    <col min="5" max="7" width="16.7109375" style="12" bestFit="1" customWidth="1"/>
    <col min="8" max="8" width="22.140625" style="21" bestFit="1" customWidth="1"/>
    <col min="9" max="11" width="22" style="12" bestFit="1" customWidth="1"/>
    <col min="12" max="12" width="12" customWidth="1"/>
    <col min="13" max="13" width="13.28515625" customWidth="1"/>
    <col min="16" max="16" width="19.7109375" customWidth="1"/>
  </cols>
  <sheetData>
    <row r="1" spans="2:13" x14ac:dyDescent="0.25">
      <c r="B1" s="2">
        <v>1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>"Cum_"&amp;E1</f>
        <v>Cum_IP1_TomTom2009</v>
      </c>
      <c r="J1" s="21" t="str">
        <f>"Cum_"&amp;F1</f>
        <v>Cum_IP2_TomTom2009</v>
      </c>
      <c r="K1" s="21" t="str">
        <f>"Cum_"&amp;G1</f>
        <v>Cum_PM_TomTom2009</v>
      </c>
      <c r="L1" t="s">
        <v>76</v>
      </c>
      <c r="M1" t="s">
        <v>77</v>
      </c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1058.3199999999997</v>
      </c>
      <c r="I4" s="30">
        <f t="shared" ref="I4:K4" si="0">MAX(I5:I1000)</f>
        <v>623.44000000000005</v>
      </c>
      <c r="J4" s="30">
        <f t="shared" si="0"/>
        <v>635.75000000000011</v>
      </c>
      <c r="K4" s="30">
        <f t="shared" si="0"/>
        <v>648.66999999999996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50129</v>
      </c>
      <c r="C6" s="2">
        <v>51417</v>
      </c>
      <c r="D6" s="3">
        <v>87.97</v>
      </c>
      <c r="E6" s="20">
        <v>80.810000000000016</v>
      </c>
      <c r="F6" s="20">
        <v>83.66</v>
      </c>
      <c r="G6" s="20">
        <v>85.28</v>
      </c>
      <c r="H6" s="22">
        <f>SUM(D$5:D6)</f>
        <v>87.97</v>
      </c>
      <c r="I6" s="22">
        <f>SUM(E$5:E6)</f>
        <v>80.810000000000016</v>
      </c>
      <c r="J6" s="22">
        <f>SUM(F$5:F6)</f>
        <v>83.66</v>
      </c>
      <c r="K6" s="22">
        <f>SUM(G$5:G6)</f>
        <v>85.28</v>
      </c>
      <c r="L6" s="21">
        <f t="shared" ref="L6:L28" si="1">0.85*H6</f>
        <v>74.774500000000003</v>
      </c>
      <c r="M6" s="21">
        <f t="shared" ref="M6:M28" si="2">1.15*H6</f>
        <v>101.16549999999999</v>
      </c>
    </row>
    <row r="7" spans="2:13" ht="15.75" customHeight="1" x14ac:dyDescent="0.25">
      <c r="B7" s="2">
        <v>51417</v>
      </c>
      <c r="C7" s="2">
        <v>52506</v>
      </c>
      <c r="D7" s="20">
        <v>26.299999999999997</v>
      </c>
      <c r="E7" s="20">
        <v>26.449999999999996</v>
      </c>
      <c r="F7" s="20">
        <v>28.54</v>
      </c>
      <c r="G7" s="20">
        <v>26.520000000000003</v>
      </c>
      <c r="H7" s="22">
        <f>SUM(D$5:D7)</f>
        <v>114.27</v>
      </c>
      <c r="I7" s="22">
        <f>SUM(E$5:E7)</f>
        <v>107.26000000000002</v>
      </c>
      <c r="J7" s="22">
        <f>SUM(F$5:F7)</f>
        <v>112.19999999999999</v>
      </c>
      <c r="K7" s="22">
        <f>SUM(G$5:G7)</f>
        <v>111.80000000000001</v>
      </c>
      <c r="L7" s="21">
        <f t="shared" si="1"/>
        <v>97.129499999999993</v>
      </c>
      <c r="M7" s="21">
        <f t="shared" si="2"/>
        <v>131.41049999999998</v>
      </c>
    </row>
    <row r="8" spans="2:13" x14ac:dyDescent="0.25">
      <c r="B8" s="2">
        <v>52506</v>
      </c>
      <c r="C8" s="2">
        <v>50840</v>
      </c>
      <c r="D8" s="20">
        <v>23.74</v>
      </c>
      <c r="E8" s="20">
        <v>20.720000000000002</v>
      </c>
      <c r="F8" s="20">
        <v>21.429999999999996</v>
      </c>
      <c r="G8" s="20">
        <v>22.06</v>
      </c>
      <c r="H8" s="22">
        <f>SUM(D$5:D8)</f>
        <v>138.01</v>
      </c>
      <c r="I8" s="22">
        <f>SUM(E$5:E8)</f>
        <v>127.98000000000002</v>
      </c>
      <c r="J8" s="22">
        <f>SUM(F$5:F8)</f>
        <v>133.63</v>
      </c>
      <c r="K8" s="22">
        <f>SUM(G$5:G8)</f>
        <v>133.86000000000001</v>
      </c>
      <c r="L8" s="21">
        <f t="shared" si="1"/>
        <v>117.3085</v>
      </c>
      <c r="M8" s="21">
        <f t="shared" si="2"/>
        <v>158.71149999999997</v>
      </c>
    </row>
    <row r="9" spans="2:13" x14ac:dyDescent="0.25">
      <c r="B9" s="2">
        <v>50840</v>
      </c>
      <c r="C9" s="15">
        <v>50841</v>
      </c>
      <c r="D9" s="20">
        <v>28.889999999999997</v>
      </c>
      <c r="E9" s="20">
        <v>24.330000000000002</v>
      </c>
      <c r="F9" s="20">
        <v>24</v>
      </c>
      <c r="G9" s="20">
        <v>25.87</v>
      </c>
      <c r="H9" s="22">
        <f>SUM(D$5:D9)</f>
        <v>166.89999999999998</v>
      </c>
      <c r="I9" s="22">
        <f>SUM(E$5:E9)</f>
        <v>152.31000000000003</v>
      </c>
      <c r="J9" s="22">
        <f>SUM(F$5:F9)</f>
        <v>157.63</v>
      </c>
      <c r="K9" s="22">
        <f>SUM(G$5:G9)</f>
        <v>159.73000000000002</v>
      </c>
      <c r="L9" s="21">
        <f t="shared" si="1"/>
        <v>141.86499999999998</v>
      </c>
      <c r="M9" s="21">
        <f t="shared" si="2"/>
        <v>191.93499999999995</v>
      </c>
    </row>
    <row r="10" spans="2:13" x14ac:dyDescent="0.25">
      <c r="B10" s="15">
        <v>50841</v>
      </c>
      <c r="C10" s="15">
        <v>50818</v>
      </c>
      <c r="D10" s="20">
        <v>56.02</v>
      </c>
      <c r="E10" s="20">
        <v>44.179999999999993</v>
      </c>
      <c r="F10" s="20">
        <v>45.080000000000005</v>
      </c>
      <c r="G10" s="20">
        <v>47.670000000000009</v>
      </c>
      <c r="H10" s="22">
        <f>SUM(D$5:D10)</f>
        <v>222.92</v>
      </c>
      <c r="I10" s="22">
        <f>SUM(E$5:E10)</f>
        <v>196.49</v>
      </c>
      <c r="J10" s="22">
        <f>SUM(F$5:F10)</f>
        <v>202.71</v>
      </c>
      <c r="K10" s="22">
        <f>SUM(G$5:G10)</f>
        <v>207.40000000000003</v>
      </c>
      <c r="L10" s="21">
        <f t="shared" si="1"/>
        <v>189.48199999999997</v>
      </c>
      <c r="M10" s="21">
        <f t="shared" si="2"/>
        <v>256.35799999999995</v>
      </c>
    </row>
    <row r="11" spans="2:13" x14ac:dyDescent="0.25">
      <c r="B11" s="15">
        <v>50818</v>
      </c>
      <c r="C11" s="2">
        <v>52255</v>
      </c>
      <c r="D11" s="20">
        <v>17.84</v>
      </c>
      <c r="E11" s="20">
        <v>18.760000000000002</v>
      </c>
      <c r="F11" s="20">
        <v>16.82</v>
      </c>
      <c r="G11" s="20">
        <v>17.669999999999998</v>
      </c>
      <c r="H11" s="22">
        <f>SUM(D$5:D11)</f>
        <v>240.76</v>
      </c>
      <c r="I11" s="22">
        <f>SUM(E$5:E11)</f>
        <v>215.25</v>
      </c>
      <c r="J11" s="22">
        <f>SUM(F$5:F11)</f>
        <v>219.53</v>
      </c>
      <c r="K11" s="22">
        <f>SUM(G$5:G11)</f>
        <v>225.07000000000002</v>
      </c>
      <c r="L11" s="21">
        <f t="shared" si="1"/>
        <v>204.64599999999999</v>
      </c>
      <c r="M11" s="21">
        <f t="shared" si="2"/>
        <v>276.87399999999997</v>
      </c>
    </row>
    <row r="12" spans="2:13" x14ac:dyDescent="0.25">
      <c r="B12" s="2">
        <v>52255</v>
      </c>
      <c r="C12" s="2">
        <v>50824</v>
      </c>
      <c r="D12" s="20">
        <v>17.439999999999998</v>
      </c>
      <c r="E12" s="20">
        <v>17.46</v>
      </c>
      <c r="F12" s="20">
        <v>26.890000000000004</v>
      </c>
      <c r="G12" s="20">
        <v>22.200000000000003</v>
      </c>
      <c r="H12" s="22">
        <f>SUM(D$5:D12)</f>
        <v>258.2</v>
      </c>
      <c r="I12" s="22">
        <f>SUM(E$5:E12)</f>
        <v>232.71</v>
      </c>
      <c r="J12" s="22">
        <f>SUM(F$5:F12)</f>
        <v>246.42000000000002</v>
      </c>
      <c r="K12" s="22">
        <f>SUM(G$5:G12)</f>
        <v>247.27000000000004</v>
      </c>
      <c r="L12" s="21">
        <f t="shared" si="1"/>
        <v>219.46999999999997</v>
      </c>
      <c r="M12" s="21">
        <f t="shared" si="2"/>
        <v>296.92999999999995</v>
      </c>
    </row>
    <row r="13" spans="2:13" x14ac:dyDescent="0.25">
      <c r="B13" s="2">
        <v>50824</v>
      </c>
      <c r="C13" s="2">
        <v>50813</v>
      </c>
      <c r="D13" s="20">
        <v>12.190000000000001</v>
      </c>
      <c r="E13" s="20">
        <v>7.8</v>
      </c>
      <c r="F13" s="20">
        <v>9.2199999999999989</v>
      </c>
      <c r="G13" s="20">
        <v>9.1300000000000008</v>
      </c>
      <c r="H13" s="22">
        <f>SUM(D$5:D13)</f>
        <v>270.39</v>
      </c>
      <c r="I13" s="22">
        <f>SUM(E$5:E13)</f>
        <v>240.51000000000002</v>
      </c>
      <c r="J13" s="22">
        <f>SUM(F$5:F13)</f>
        <v>255.64000000000001</v>
      </c>
      <c r="K13" s="22">
        <f>SUM(G$5:G13)</f>
        <v>256.40000000000003</v>
      </c>
      <c r="L13" s="21">
        <f t="shared" si="1"/>
        <v>229.83149999999998</v>
      </c>
      <c r="M13" s="21">
        <f t="shared" si="2"/>
        <v>310.94849999999997</v>
      </c>
    </row>
    <row r="14" spans="2:13" x14ac:dyDescent="0.25">
      <c r="B14" s="2">
        <v>50813</v>
      </c>
      <c r="C14" s="15">
        <v>50823</v>
      </c>
      <c r="D14" s="20">
        <v>14.45</v>
      </c>
      <c r="E14" s="20">
        <v>13.090000000000002</v>
      </c>
      <c r="F14" s="20">
        <v>13.52</v>
      </c>
      <c r="G14" s="20">
        <v>13.219999999999999</v>
      </c>
      <c r="H14" s="22">
        <f>SUM(D$5:D14)</f>
        <v>284.83999999999997</v>
      </c>
      <c r="I14" s="22">
        <f>SUM(E$5:E14)</f>
        <v>253.60000000000002</v>
      </c>
      <c r="J14" s="22">
        <f>SUM(F$5:F14)</f>
        <v>269.16000000000003</v>
      </c>
      <c r="K14" s="22">
        <f>SUM(G$5:G14)</f>
        <v>269.62</v>
      </c>
      <c r="L14" s="21">
        <f t="shared" si="1"/>
        <v>242.11399999999998</v>
      </c>
      <c r="M14" s="21">
        <f t="shared" si="2"/>
        <v>327.56599999999997</v>
      </c>
    </row>
    <row r="15" spans="2:13" x14ac:dyDescent="0.25">
      <c r="B15" s="15">
        <v>50823</v>
      </c>
      <c r="C15" s="15">
        <v>50822</v>
      </c>
      <c r="D15" s="20">
        <v>103.46</v>
      </c>
      <c r="E15" s="20">
        <v>30.85</v>
      </c>
      <c r="F15" s="20">
        <v>31.9</v>
      </c>
      <c r="G15" s="20">
        <v>33.31</v>
      </c>
      <c r="H15" s="22">
        <f>SUM(D$5:D15)</f>
        <v>388.29999999999995</v>
      </c>
      <c r="I15" s="22">
        <f>SUM(E$5:E15)</f>
        <v>284.45000000000005</v>
      </c>
      <c r="J15" s="22">
        <f>SUM(F$5:F15)</f>
        <v>301.06</v>
      </c>
      <c r="K15" s="22">
        <f>SUM(G$5:G15)</f>
        <v>302.93</v>
      </c>
      <c r="L15" s="21">
        <f t="shared" si="1"/>
        <v>330.05499999999995</v>
      </c>
      <c r="M15" s="21">
        <f t="shared" si="2"/>
        <v>446.5449999999999</v>
      </c>
    </row>
    <row r="16" spans="2:13" x14ac:dyDescent="0.25">
      <c r="B16" s="15">
        <v>50822</v>
      </c>
      <c r="C16" s="15">
        <v>50634</v>
      </c>
      <c r="D16" s="20">
        <v>179.41</v>
      </c>
      <c r="E16" s="20">
        <v>18.55</v>
      </c>
      <c r="F16" s="20">
        <v>20.810000000000002</v>
      </c>
      <c r="G16" s="20">
        <v>22.139999999999997</v>
      </c>
      <c r="H16" s="22">
        <f>SUM(D$5:D16)</f>
        <v>567.70999999999992</v>
      </c>
      <c r="I16" s="22">
        <f>SUM(E$5:E16)</f>
        <v>303.00000000000006</v>
      </c>
      <c r="J16" s="22">
        <f>SUM(F$5:F16)</f>
        <v>321.87</v>
      </c>
      <c r="K16" s="22">
        <f>SUM(G$5:G16)</f>
        <v>325.07</v>
      </c>
      <c r="L16" s="21">
        <f t="shared" si="1"/>
        <v>482.55349999999993</v>
      </c>
      <c r="M16" s="21">
        <f t="shared" si="2"/>
        <v>652.86649999999986</v>
      </c>
    </row>
    <row r="17" spans="2:13" x14ac:dyDescent="0.25">
      <c r="B17" s="15">
        <v>50634</v>
      </c>
      <c r="C17" s="2">
        <v>50632</v>
      </c>
      <c r="D17" s="20">
        <v>110.72999999999999</v>
      </c>
      <c r="E17" s="20">
        <v>36.21</v>
      </c>
      <c r="F17" s="20">
        <v>43.31</v>
      </c>
      <c r="G17" s="20">
        <v>50.34</v>
      </c>
      <c r="H17" s="22">
        <f>SUM(D$5:D17)</f>
        <v>678.43999999999994</v>
      </c>
      <c r="I17" s="22">
        <f>SUM(E$5:E17)</f>
        <v>339.21000000000004</v>
      </c>
      <c r="J17" s="22">
        <f>SUM(F$5:F17)</f>
        <v>365.18</v>
      </c>
      <c r="K17" s="22">
        <f>SUM(G$5:G17)</f>
        <v>375.40999999999997</v>
      </c>
      <c r="L17" s="21">
        <f t="shared" si="1"/>
        <v>576.67399999999998</v>
      </c>
      <c r="M17" s="21">
        <f t="shared" si="2"/>
        <v>780.2059999999999</v>
      </c>
    </row>
    <row r="18" spans="2:13" x14ac:dyDescent="0.25">
      <c r="B18" s="2">
        <v>50632</v>
      </c>
      <c r="C18" s="2">
        <v>50664</v>
      </c>
      <c r="D18" s="20">
        <v>46.4</v>
      </c>
      <c r="E18" s="20">
        <v>40.370000000000005</v>
      </c>
      <c r="F18" s="20">
        <v>46</v>
      </c>
      <c r="G18" s="20">
        <v>46.86</v>
      </c>
      <c r="H18" s="22">
        <f>SUM(D$5:D18)</f>
        <v>724.83999999999992</v>
      </c>
      <c r="I18" s="22">
        <f>SUM(E$5:E18)</f>
        <v>379.58000000000004</v>
      </c>
      <c r="J18" s="22">
        <f>SUM(F$5:F18)</f>
        <v>411.18</v>
      </c>
      <c r="K18" s="22">
        <f>SUM(G$5:G18)</f>
        <v>422.27</v>
      </c>
      <c r="L18" s="21">
        <f t="shared" si="1"/>
        <v>616.11399999999992</v>
      </c>
      <c r="M18" s="21">
        <f t="shared" si="2"/>
        <v>833.5659999999998</v>
      </c>
    </row>
    <row r="19" spans="2:13" x14ac:dyDescent="0.25">
      <c r="B19" s="2">
        <v>50664</v>
      </c>
      <c r="C19" s="2">
        <v>50697</v>
      </c>
      <c r="D19" s="20">
        <v>13.16</v>
      </c>
      <c r="E19" s="20">
        <v>15.4</v>
      </c>
      <c r="F19" s="20">
        <v>12.38</v>
      </c>
      <c r="G19" s="20">
        <v>13.2</v>
      </c>
      <c r="H19" s="22">
        <f>SUM(D$5:D19)</f>
        <v>737.99999999999989</v>
      </c>
      <c r="I19" s="22">
        <f>SUM(E$5:E19)</f>
        <v>394.98</v>
      </c>
      <c r="J19" s="22">
        <f>SUM(F$5:F19)</f>
        <v>423.56</v>
      </c>
      <c r="K19" s="22">
        <f>SUM(G$5:G19)</f>
        <v>435.46999999999997</v>
      </c>
      <c r="L19" s="21">
        <f t="shared" si="1"/>
        <v>627.29999999999984</v>
      </c>
      <c r="M19" s="21">
        <f t="shared" si="2"/>
        <v>848.69999999999982</v>
      </c>
    </row>
    <row r="20" spans="2:13" x14ac:dyDescent="0.25">
      <c r="B20" s="2">
        <v>50697</v>
      </c>
      <c r="C20" s="15">
        <v>52313</v>
      </c>
      <c r="D20" s="20">
        <v>96.929999999999993</v>
      </c>
      <c r="E20" s="20">
        <v>49.43</v>
      </c>
      <c r="F20" s="20">
        <v>46.889999999999993</v>
      </c>
      <c r="G20" s="20">
        <v>38.909999999999997</v>
      </c>
      <c r="H20" s="22">
        <f>SUM(D$5:D20)</f>
        <v>834.92999999999984</v>
      </c>
      <c r="I20" s="22">
        <f>SUM(E$5:E20)</f>
        <v>444.41</v>
      </c>
      <c r="J20" s="22">
        <f>SUM(F$5:F20)</f>
        <v>470.45</v>
      </c>
      <c r="K20" s="22">
        <f>SUM(G$5:G20)</f>
        <v>474.38</v>
      </c>
      <c r="L20" s="21">
        <f t="shared" si="1"/>
        <v>709.69049999999982</v>
      </c>
      <c r="M20" s="21">
        <f t="shared" si="2"/>
        <v>960.16949999999974</v>
      </c>
    </row>
    <row r="21" spans="2:13" x14ac:dyDescent="0.25">
      <c r="B21" s="15">
        <v>52313</v>
      </c>
      <c r="C21" s="15">
        <v>53225</v>
      </c>
      <c r="D21" s="20">
        <v>19.309999999999999</v>
      </c>
      <c r="E21" s="20">
        <v>16.63</v>
      </c>
      <c r="F21" s="20">
        <v>18.73</v>
      </c>
      <c r="G21" s="20">
        <v>15.81</v>
      </c>
      <c r="H21" s="22">
        <f>SUM(D$5:D21)</f>
        <v>854.23999999999978</v>
      </c>
      <c r="I21" s="22">
        <f>SUM(E$5:E21)</f>
        <v>461.04</v>
      </c>
      <c r="J21" s="22">
        <f>SUM(F$5:F21)</f>
        <v>489.18</v>
      </c>
      <c r="K21" s="22">
        <f>SUM(G$5:G21)</f>
        <v>490.19</v>
      </c>
      <c r="L21" s="21">
        <f t="shared" si="1"/>
        <v>726.10399999999981</v>
      </c>
      <c r="M21" s="21">
        <f t="shared" si="2"/>
        <v>982.37599999999964</v>
      </c>
    </row>
    <row r="22" spans="2:13" x14ac:dyDescent="0.25">
      <c r="B22" s="15">
        <v>53225</v>
      </c>
      <c r="C22" s="15">
        <v>50695</v>
      </c>
      <c r="D22" s="20">
        <v>11.62</v>
      </c>
      <c r="E22" s="20">
        <v>11.790000000000001</v>
      </c>
      <c r="F22" s="20">
        <v>10.11</v>
      </c>
      <c r="G22" s="20">
        <v>11.87</v>
      </c>
      <c r="H22" s="22">
        <f>SUM(D$5:D22)</f>
        <v>865.85999999999979</v>
      </c>
      <c r="I22" s="22">
        <f>SUM(E$5:E22)</f>
        <v>472.83000000000004</v>
      </c>
      <c r="J22" s="22">
        <f>SUM(F$5:F22)</f>
        <v>499.29</v>
      </c>
      <c r="K22" s="22">
        <f>SUM(G$5:G22)</f>
        <v>502.06</v>
      </c>
      <c r="L22" s="21">
        <f t="shared" si="1"/>
        <v>735.98099999999977</v>
      </c>
      <c r="M22" s="21">
        <f t="shared" si="2"/>
        <v>995.73899999999969</v>
      </c>
    </row>
    <row r="23" spans="2:13" x14ac:dyDescent="0.25">
      <c r="B23" s="15">
        <v>50695</v>
      </c>
      <c r="C23" s="2">
        <v>50540</v>
      </c>
      <c r="D23" s="20">
        <v>42.800000000000004</v>
      </c>
      <c r="E23" s="20">
        <v>25.040000000000003</v>
      </c>
      <c r="F23" s="20">
        <v>23.38</v>
      </c>
      <c r="G23" s="20">
        <v>26.54</v>
      </c>
      <c r="H23" s="22">
        <f>SUM(D$5:D23)</f>
        <v>908.65999999999974</v>
      </c>
      <c r="I23" s="22">
        <f>SUM(E$5:E23)</f>
        <v>497.87000000000006</v>
      </c>
      <c r="J23" s="22">
        <f>SUM(F$5:F23)</f>
        <v>522.67000000000007</v>
      </c>
      <c r="K23" s="22">
        <f>SUM(G$5:G23)</f>
        <v>528.6</v>
      </c>
      <c r="L23" s="21">
        <f t="shared" si="1"/>
        <v>772.36099999999976</v>
      </c>
      <c r="M23" s="21">
        <f t="shared" si="2"/>
        <v>1044.9589999999996</v>
      </c>
    </row>
    <row r="24" spans="2:13" x14ac:dyDescent="0.25">
      <c r="B24" s="2">
        <v>50540</v>
      </c>
      <c r="C24" s="2">
        <v>50537</v>
      </c>
      <c r="D24" s="20">
        <v>64.73</v>
      </c>
      <c r="E24" s="20">
        <v>38.700000000000003</v>
      </c>
      <c r="F24" s="20">
        <v>38.39</v>
      </c>
      <c r="G24" s="20">
        <v>43.82</v>
      </c>
      <c r="H24" s="22">
        <f>SUM(D$5:D24)</f>
        <v>973.38999999999976</v>
      </c>
      <c r="I24" s="22">
        <f>SUM(E$5:E24)</f>
        <v>536.57000000000005</v>
      </c>
      <c r="J24" s="22">
        <f>SUM(F$5:F24)</f>
        <v>561.06000000000006</v>
      </c>
      <c r="K24" s="22">
        <f>SUM(G$5:G24)</f>
        <v>572.42000000000007</v>
      </c>
      <c r="L24" s="21">
        <f t="shared" si="1"/>
        <v>827.38149999999973</v>
      </c>
      <c r="M24" s="21">
        <f t="shared" si="2"/>
        <v>1119.3984999999996</v>
      </c>
    </row>
    <row r="25" spans="2:13" x14ac:dyDescent="0.25">
      <c r="B25" s="2">
        <v>50537</v>
      </c>
      <c r="C25" s="2">
        <v>50719</v>
      </c>
      <c r="D25" s="20">
        <v>10.49</v>
      </c>
      <c r="E25" s="20">
        <v>6.6300000000000008</v>
      </c>
      <c r="F25" s="20">
        <v>10.59</v>
      </c>
      <c r="G25" s="20">
        <v>12.3</v>
      </c>
      <c r="H25" s="22">
        <f>SUM(D$5:D25)</f>
        <v>983.87999999999977</v>
      </c>
      <c r="I25" s="22">
        <f>SUM(E$5:E25)</f>
        <v>543.20000000000005</v>
      </c>
      <c r="J25" s="22">
        <f>SUM(F$5:F25)</f>
        <v>571.65000000000009</v>
      </c>
      <c r="K25" s="22">
        <f>SUM(G$5:G25)</f>
        <v>584.72</v>
      </c>
      <c r="L25" s="21">
        <f t="shared" si="1"/>
        <v>836.29799999999977</v>
      </c>
      <c r="M25" s="21">
        <f t="shared" si="2"/>
        <v>1131.4619999999995</v>
      </c>
    </row>
    <row r="26" spans="2:13" x14ac:dyDescent="0.25">
      <c r="B26" s="2">
        <v>50719</v>
      </c>
      <c r="C26" s="15">
        <v>50935</v>
      </c>
      <c r="D26" s="20">
        <v>22.96</v>
      </c>
      <c r="E26" s="20">
        <v>23.89</v>
      </c>
      <c r="F26" s="20">
        <v>26.4</v>
      </c>
      <c r="G26" s="20">
        <v>23.05</v>
      </c>
      <c r="H26" s="22">
        <f>SUM(D$5:D26)</f>
        <v>1006.8399999999998</v>
      </c>
      <c r="I26" s="22">
        <f>SUM(E$5:E26)</f>
        <v>567.09</v>
      </c>
      <c r="J26" s="22">
        <f>SUM(F$5:F26)</f>
        <v>598.05000000000007</v>
      </c>
      <c r="K26" s="22">
        <f>SUM(G$5:G26)</f>
        <v>607.77</v>
      </c>
      <c r="L26" s="21">
        <f t="shared" si="1"/>
        <v>855.81399999999985</v>
      </c>
      <c r="M26" s="21">
        <f t="shared" si="2"/>
        <v>1157.8659999999998</v>
      </c>
    </row>
    <row r="27" spans="2:13" x14ac:dyDescent="0.25">
      <c r="B27" s="15">
        <v>50935</v>
      </c>
      <c r="C27" s="15">
        <v>52254</v>
      </c>
      <c r="D27" s="20">
        <v>51.480000000000004</v>
      </c>
      <c r="E27" s="20">
        <v>56.349999999999994</v>
      </c>
      <c r="F27" s="20">
        <v>37.699999999999996</v>
      </c>
      <c r="G27" s="20">
        <v>40.9</v>
      </c>
      <c r="H27" s="22">
        <f>SUM(D$5:D27)</f>
        <v>1058.3199999999997</v>
      </c>
      <c r="I27" s="22">
        <f>SUM(E$5:E27)</f>
        <v>623.44000000000005</v>
      </c>
      <c r="J27" s="22">
        <f>SUM(F$5:F27)</f>
        <v>635.75000000000011</v>
      </c>
      <c r="K27" s="22">
        <f>SUM(G$5:G27)</f>
        <v>648.66999999999996</v>
      </c>
      <c r="L27" s="21">
        <f t="shared" si="1"/>
        <v>899.57199999999978</v>
      </c>
      <c r="M27" s="21">
        <f t="shared" si="2"/>
        <v>1217.0679999999995</v>
      </c>
    </row>
    <row r="28" spans="2:13" x14ac:dyDescent="0.25">
      <c r="B28" s="15">
        <v>52254</v>
      </c>
      <c r="C28" s="15">
        <v>50929</v>
      </c>
      <c r="D28" s="20">
        <v>0</v>
      </c>
      <c r="E28" s="20">
        <v>0</v>
      </c>
      <c r="F28" s="20">
        <v>0</v>
      </c>
      <c r="G28" s="20">
        <v>0</v>
      </c>
      <c r="H28" s="22">
        <f>SUM(D$5:D28)</f>
        <v>1058.3199999999997</v>
      </c>
      <c r="I28" s="22">
        <f>SUM(E$5:E28)</f>
        <v>623.44000000000005</v>
      </c>
      <c r="J28" s="22">
        <f>SUM(F$5:F28)</f>
        <v>635.75000000000011</v>
      </c>
      <c r="K28" s="22">
        <f>SUM(G$5:G28)</f>
        <v>648.66999999999996</v>
      </c>
      <c r="L28" s="21">
        <f t="shared" si="1"/>
        <v>899.57199999999978</v>
      </c>
      <c r="M28" s="21">
        <f t="shared" si="2"/>
        <v>1217.0679999999995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M74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21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2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721.45999999999992</v>
      </c>
      <c r="I4" s="30">
        <f t="shared" ref="I4:K4" si="1">MAX(I5:I1000)</f>
        <v>616.11</v>
      </c>
      <c r="J4" s="30">
        <f t="shared" si="1"/>
        <v>737.50999999999976</v>
      </c>
      <c r="K4" s="30">
        <f t="shared" si="1"/>
        <v>754.54999999999984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50929</v>
      </c>
      <c r="C6" s="15">
        <v>52254</v>
      </c>
      <c r="D6" s="20">
        <v>0</v>
      </c>
      <c r="E6" s="20">
        <v>0</v>
      </c>
      <c r="F6" s="20">
        <v>0</v>
      </c>
      <c r="G6" s="20">
        <v>0</v>
      </c>
      <c r="H6" s="22">
        <f>SUM(D$5:D6)</f>
        <v>0</v>
      </c>
      <c r="I6" s="22">
        <f>SUM(E$5:E6)</f>
        <v>0</v>
      </c>
      <c r="J6" s="22">
        <f>SUM(F$5:F6)</f>
        <v>0</v>
      </c>
      <c r="K6" s="22">
        <f>SUM(G$5:G6)</f>
        <v>0</v>
      </c>
      <c r="L6" s="21">
        <f t="shared" ref="L6:L28" si="2">0.85*H6</f>
        <v>0</v>
      </c>
      <c r="M6" s="21">
        <f t="shared" ref="M6:M28" si="3">1.15*H6</f>
        <v>0</v>
      </c>
    </row>
    <row r="7" spans="2:13" ht="15.75" customHeight="1" x14ac:dyDescent="0.25">
      <c r="B7" s="2">
        <v>52254</v>
      </c>
      <c r="C7" s="15">
        <v>50935</v>
      </c>
      <c r="D7" s="20">
        <v>27.47</v>
      </c>
      <c r="E7" s="20">
        <v>35.049999999999997</v>
      </c>
      <c r="F7" s="20">
        <v>21.59</v>
      </c>
      <c r="G7" s="20">
        <v>16.23</v>
      </c>
      <c r="H7" s="22">
        <f>SUM(D$5:D7)</f>
        <v>27.47</v>
      </c>
      <c r="I7" s="22">
        <f>SUM(E$5:E7)</f>
        <v>35.049999999999997</v>
      </c>
      <c r="J7" s="22">
        <f>SUM(F$5:F7)</f>
        <v>21.59</v>
      </c>
      <c r="K7" s="22">
        <f>SUM(G$5:G7)</f>
        <v>16.23</v>
      </c>
      <c r="L7" s="21">
        <f t="shared" si="2"/>
        <v>23.349499999999999</v>
      </c>
      <c r="M7" s="21">
        <f t="shared" si="3"/>
        <v>31.590499999999995</v>
      </c>
    </row>
    <row r="8" spans="2:13" x14ac:dyDescent="0.25">
      <c r="B8" s="2">
        <v>50935</v>
      </c>
      <c r="C8" s="15">
        <v>50719</v>
      </c>
      <c r="D8" s="20">
        <v>31.729999999999997</v>
      </c>
      <c r="E8" s="20">
        <v>36.299999999999997</v>
      </c>
      <c r="F8" s="20">
        <v>28.94</v>
      </c>
      <c r="G8" s="20">
        <v>28.93</v>
      </c>
      <c r="H8" s="22">
        <f>SUM(D$5:D8)</f>
        <v>59.199999999999996</v>
      </c>
      <c r="I8" s="22">
        <f>SUM(E$5:E8)</f>
        <v>71.349999999999994</v>
      </c>
      <c r="J8" s="22">
        <f>SUM(F$5:F8)</f>
        <v>50.53</v>
      </c>
      <c r="K8" s="22">
        <f>SUM(G$5:G8)</f>
        <v>45.16</v>
      </c>
      <c r="L8" s="21">
        <f t="shared" si="2"/>
        <v>50.319999999999993</v>
      </c>
      <c r="M8" s="21">
        <f t="shared" si="3"/>
        <v>68.079999999999984</v>
      </c>
    </row>
    <row r="9" spans="2:13" x14ac:dyDescent="0.25">
      <c r="B9" s="15">
        <v>50719</v>
      </c>
      <c r="C9" s="15">
        <v>50537</v>
      </c>
      <c r="D9" s="20">
        <v>17.5</v>
      </c>
      <c r="E9" s="20">
        <v>18.07</v>
      </c>
      <c r="F9" s="20">
        <v>21.34</v>
      </c>
      <c r="G9" s="20">
        <v>11.739999999999998</v>
      </c>
      <c r="H9" s="22">
        <f>SUM(D$5:D9)</f>
        <v>76.699999999999989</v>
      </c>
      <c r="I9" s="22">
        <f>SUM(E$5:E9)</f>
        <v>89.419999999999987</v>
      </c>
      <c r="J9" s="22">
        <f>SUM(F$5:F9)</f>
        <v>71.87</v>
      </c>
      <c r="K9" s="22">
        <f>SUM(G$5:G9)</f>
        <v>56.899999999999991</v>
      </c>
      <c r="L9" s="21">
        <f t="shared" si="2"/>
        <v>65.194999999999993</v>
      </c>
      <c r="M9" s="21">
        <f t="shared" si="3"/>
        <v>88.204999999999984</v>
      </c>
    </row>
    <row r="10" spans="2:13" x14ac:dyDescent="0.25">
      <c r="B10" s="15">
        <v>50537</v>
      </c>
      <c r="C10" s="15">
        <v>50540</v>
      </c>
      <c r="D10" s="20">
        <v>27.060000000000002</v>
      </c>
      <c r="E10" s="20">
        <v>22.07</v>
      </c>
      <c r="F10" s="20">
        <v>23.41</v>
      </c>
      <c r="G10" s="20">
        <v>27.04</v>
      </c>
      <c r="H10" s="22">
        <f>SUM(D$5:D10)</f>
        <v>103.75999999999999</v>
      </c>
      <c r="I10" s="22">
        <f>SUM(E$5:E10)</f>
        <v>111.48999999999998</v>
      </c>
      <c r="J10" s="22">
        <f>SUM(F$5:F10)</f>
        <v>95.28</v>
      </c>
      <c r="K10" s="22">
        <f>SUM(G$5:G10)</f>
        <v>83.94</v>
      </c>
      <c r="L10" s="21">
        <f t="shared" si="2"/>
        <v>88.195999999999984</v>
      </c>
      <c r="M10" s="21">
        <f t="shared" si="3"/>
        <v>119.32399999999998</v>
      </c>
    </row>
    <row r="11" spans="2:13" x14ac:dyDescent="0.25">
      <c r="B11" s="15">
        <v>50540</v>
      </c>
      <c r="C11" s="15">
        <v>50695</v>
      </c>
      <c r="D11" s="20">
        <v>30.099999999999994</v>
      </c>
      <c r="E11" s="20">
        <v>25.7</v>
      </c>
      <c r="F11" s="20">
        <v>28.08</v>
      </c>
      <c r="G11" s="20">
        <v>37.489999999999995</v>
      </c>
      <c r="H11" s="22">
        <f>SUM(D$5:D11)</f>
        <v>133.85999999999999</v>
      </c>
      <c r="I11" s="22">
        <f>SUM(E$5:E11)</f>
        <v>137.18999999999997</v>
      </c>
      <c r="J11" s="22">
        <f>SUM(F$5:F11)</f>
        <v>123.36</v>
      </c>
      <c r="K11" s="22">
        <f>SUM(G$5:G11)</f>
        <v>121.42999999999999</v>
      </c>
      <c r="L11" s="21">
        <f t="shared" si="2"/>
        <v>113.78099999999998</v>
      </c>
      <c r="M11" s="21">
        <f t="shared" si="3"/>
        <v>153.93899999999996</v>
      </c>
    </row>
    <row r="12" spans="2:13" x14ac:dyDescent="0.25">
      <c r="B12" s="2">
        <v>50695</v>
      </c>
      <c r="C12" s="15">
        <v>53225</v>
      </c>
      <c r="D12" s="20">
        <v>10.649999999999999</v>
      </c>
      <c r="E12" s="20">
        <v>9.4600000000000009</v>
      </c>
      <c r="F12" s="20">
        <v>12.530000000000001</v>
      </c>
      <c r="G12" s="20">
        <v>14.079999999999998</v>
      </c>
      <c r="H12" s="22">
        <f>SUM(D$5:D12)</f>
        <v>144.51</v>
      </c>
      <c r="I12" s="22">
        <f>SUM(E$5:E12)</f>
        <v>146.64999999999998</v>
      </c>
      <c r="J12" s="22">
        <f>SUM(F$5:F12)</f>
        <v>135.88999999999999</v>
      </c>
      <c r="K12" s="22">
        <f>SUM(G$5:G12)</f>
        <v>135.51</v>
      </c>
      <c r="L12" s="21">
        <f t="shared" si="2"/>
        <v>122.83349999999999</v>
      </c>
      <c r="M12" s="21">
        <f t="shared" si="3"/>
        <v>166.18649999999997</v>
      </c>
    </row>
    <row r="13" spans="2:13" x14ac:dyDescent="0.25">
      <c r="B13" s="2">
        <v>53225</v>
      </c>
      <c r="C13" s="15">
        <v>52313</v>
      </c>
      <c r="D13" s="20">
        <v>34.520000000000003</v>
      </c>
      <c r="E13" s="20">
        <v>14.5</v>
      </c>
      <c r="F13" s="20">
        <v>26.16</v>
      </c>
      <c r="G13" s="20">
        <v>24.07</v>
      </c>
      <c r="H13" s="22">
        <f>SUM(D$5:D13)</f>
        <v>179.03</v>
      </c>
      <c r="I13" s="22">
        <f>SUM(E$5:E13)</f>
        <v>161.14999999999998</v>
      </c>
      <c r="J13" s="22">
        <f>SUM(F$5:F13)</f>
        <v>162.04999999999998</v>
      </c>
      <c r="K13" s="22">
        <f>SUM(G$5:G13)</f>
        <v>159.57999999999998</v>
      </c>
      <c r="L13" s="21">
        <f t="shared" si="2"/>
        <v>152.1755</v>
      </c>
      <c r="M13" s="21">
        <f t="shared" si="3"/>
        <v>205.88449999999997</v>
      </c>
    </row>
    <row r="14" spans="2:13" x14ac:dyDescent="0.25">
      <c r="B14" s="15">
        <v>52313</v>
      </c>
      <c r="C14" s="15">
        <v>50697</v>
      </c>
      <c r="D14" s="20">
        <v>61.410000000000011</v>
      </c>
      <c r="E14" s="20">
        <v>34.379999999999995</v>
      </c>
      <c r="F14" s="20">
        <v>38.909999999999997</v>
      </c>
      <c r="G14" s="20">
        <v>41.19</v>
      </c>
      <c r="H14" s="22">
        <f>SUM(D$5:D14)</f>
        <v>240.44</v>
      </c>
      <c r="I14" s="22">
        <f>SUM(E$5:E14)</f>
        <v>195.52999999999997</v>
      </c>
      <c r="J14" s="22">
        <f>SUM(F$5:F14)</f>
        <v>200.95999999999998</v>
      </c>
      <c r="K14" s="22">
        <f>SUM(G$5:G14)</f>
        <v>200.76999999999998</v>
      </c>
      <c r="L14" s="21">
        <f t="shared" si="2"/>
        <v>204.374</v>
      </c>
      <c r="M14" s="21">
        <f t="shared" si="3"/>
        <v>276.50599999999997</v>
      </c>
    </row>
    <row r="15" spans="2:13" x14ac:dyDescent="0.25">
      <c r="B15" s="15">
        <v>50697</v>
      </c>
      <c r="C15" s="15">
        <v>50664</v>
      </c>
      <c r="D15" s="20">
        <v>12.25</v>
      </c>
      <c r="E15" s="20">
        <v>12.63</v>
      </c>
      <c r="F15" s="20">
        <v>15.85</v>
      </c>
      <c r="G15" s="20">
        <v>13.01</v>
      </c>
      <c r="H15" s="22">
        <f>SUM(D$5:D15)</f>
        <v>252.69</v>
      </c>
      <c r="I15" s="22">
        <f>SUM(E$5:E15)</f>
        <v>208.15999999999997</v>
      </c>
      <c r="J15" s="22">
        <f>SUM(F$5:F15)</f>
        <v>216.80999999999997</v>
      </c>
      <c r="K15" s="22">
        <f>SUM(G$5:G15)</f>
        <v>213.77999999999997</v>
      </c>
      <c r="L15" s="21">
        <f t="shared" si="2"/>
        <v>214.78649999999999</v>
      </c>
      <c r="M15" s="21">
        <f t="shared" si="3"/>
        <v>290.59349999999995</v>
      </c>
    </row>
    <row r="16" spans="2:13" x14ac:dyDescent="0.25">
      <c r="B16" s="15">
        <v>50664</v>
      </c>
      <c r="C16" s="15">
        <v>50632</v>
      </c>
      <c r="D16" s="20">
        <v>146.20000000000002</v>
      </c>
      <c r="E16" s="20">
        <v>82.169999999999987</v>
      </c>
      <c r="F16" s="20">
        <v>180.04</v>
      </c>
      <c r="G16" s="20">
        <v>179.47000000000003</v>
      </c>
      <c r="H16" s="22">
        <f>SUM(D$5:D16)</f>
        <v>398.89</v>
      </c>
      <c r="I16" s="22">
        <f>SUM(E$5:E16)</f>
        <v>290.32999999999993</v>
      </c>
      <c r="J16" s="22">
        <f>SUM(F$5:F16)</f>
        <v>396.84999999999997</v>
      </c>
      <c r="K16" s="22">
        <f>SUM(G$5:G16)</f>
        <v>393.25</v>
      </c>
      <c r="L16" s="21">
        <f t="shared" si="2"/>
        <v>339.05649999999997</v>
      </c>
      <c r="M16" s="21">
        <f t="shared" si="3"/>
        <v>458.72349999999994</v>
      </c>
    </row>
    <row r="17" spans="2:13" x14ac:dyDescent="0.25">
      <c r="B17" s="15">
        <v>50632</v>
      </c>
      <c r="C17" s="15">
        <v>50634</v>
      </c>
      <c r="D17" s="20">
        <v>20.349999999999998</v>
      </c>
      <c r="E17" s="20">
        <v>15.64</v>
      </c>
      <c r="F17" s="20">
        <v>15.26</v>
      </c>
      <c r="G17" s="20">
        <v>15.030000000000001</v>
      </c>
      <c r="H17" s="22">
        <f>SUM(D$5:D17)</f>
        <v>419.24</v>
      </c>
      <c r="I17" s="22">
        <f>SUM(E$5:E17)</f>
        <v>305.96999999999991</v>
      </c>
      <c r="J17" s="22">
        <f>SUM(F$5:F17)</f>
        <v>412.10999999999996</v>
      </c>
      <c r="K17" s="22">
        <f>SUM(G$5:G17)</f>
        <v>408.28</v>
      </c>
      <c r="L17" s="21">
        <f t="shared" si="2"/>
        <v>356.35399999999998</v>
      </c>
      <c r="M17" s="21">
        <f t="shared" si="3"/>
        <v>482.12599999999998</v>
      </c>
    </row>
    <row r="18" spans="2:13" x14ac:dyDescent="0.25">
      <c r="B18" s="2">
        <v>50634</v>
      </c>
      <c r="C18" s="15">
        <v>50822</v>
      </c>
      <c r="D18" s="20">
        <v>18.909999999999997</v>
      </c>
      <c r="E18" s="20">
        <v>18.09</v>
      </c>
      <c r="F18" s="20">
        <v>18.240000000000002</v>
      </c>
      <c r="G18" s="20">
        <v>18.440000000000001</v>
      </c>
      <c r="H18" s="22">
        <f>SUM(D$5:D18)</f>
        <v>438.15</v>
      </c>
      <c r="I18" s="22">
        <f>SUM(E$5:E18)</f>
        <v>324.05999999999989</v>
      </c>
      <c r="J18" s="22">
        <f>SUM(F$5:F18)</f>
        <v>430.34999999999997</v>
      </c>
      <c r="K18" s="22">
        <f>SUM(G$5:G18)</f>
        <v>426.71999999999997</v>
      </c>
      <c r="L18" s="21">
        <f t="shared" si="2"/>
        <v>372.42749999999995</v>
      </c>
      <c r="M18" s="21">
        <f t="shared" si="3"/>
        <v>503.87249999999995</v>
      </c>
    </row>
    <row r="19" spans="2:13" x14ac:dyDescent="0.25">
      <c r="B19" s="2">
        <v>50822</v>
      </c>
      <c r="C19" s="15">
        <v>50823</v>
      </c>
      <c r="D19" s="20">
        <v>31.58</v>
      </c>
      <c r="E19" s="20">
        <v>29.1</v>
      </c>
      <c r="F19" s="20">
        <v>31.54</v>
      </c>
      <c r="G19" s="20">
        <v>30.189999999999998</v>
      </c>
      <c r="H19" s="22">
        <f>SUM(D$5:D19)</f>
        <v>469.72999999999996</v>
      </c>
      <c r="I19" s="22">
        <f>SUM(E$5:E19)</f>
        <v>353.15999999999991</v>
      </c>
      <c r="J19" s="22">
        <f>SUM(F$5:F19)</f>
        <v>461.89</v>
      </c>
      <c r="K19" s="22">
        <f>SUM(G$5:G19)</f>
        <v>456.90999999999997</v>
      </c>
      <c r="L19" s="21">
        <f t="shared" si="2"/>
        <v>399.27049999999997</v>
      </c>
      <c r="M19" s="21">
        <f t="shared" si="3"/>
        <v>540.18949999999995</v>
      </c>
    </row>
    <row r="20" spans="2:13" x14ac:dyDescent="0.25">
      <c r="B20" s="15">
        <v>50823</v>
      </c>
      <c r="C20" s="15">
        <v>50813</v>
      </c>
      <c r="D20" s="20">
        <v>11.879999999999999</v>
      </c>
      <c r="E20" s="20">
        <v>11.110000000000001</v>
      </c>
      <c r="F20" s="20">
        <v>11.799999999999999</v>
      </c>
      <c r="G20" s="20">
        <v>12.2</v>
      </c>
      <c r="H20" s="22">
        <f>SUM(D$5:D20)</f>
        <v>481.60999999999996</v>
      </c>
      <c r="I20" s="22">
        <f>SUM(E$5:E20)</f>
        <v>364.26999999999992</v>
      </c>
      <c r="J20" s="22">
        <f>SUM(F$5:F20)</f>
        <v>473.69</v>
      </c>
      <c r="K20" s="22">
        <f>SUM(G$5:G20)</f>
        <v>469.10999999999996</v>
      </c>
      <c r="L20" s="21">
        <f t="shared" si="2"/>
        <v>409.36849999999993</v>
      </c>
      <c r="M20" s="21">
        <f t="shared" si="3"/>
        <v>553.85149999999987</v>
      </c>
    </row>
    <row r="21" spans="2:13" x14ac:dyDescent="0.25">
      <c r="B21" s="15">
        <v>50813</v>
      </c>
      <c r="C21" s="15">
        <v>50824</v>
      </c>
      <c r="D21" s="20">
        <v>7.1300000000000008</v>
      </c>
      <c r="E21" s="20">
        <v>6.74</v>
      </c>
      <c r="F21" s="20">
        <v>7.84</v>
      </c>
      <c r="G21" s="20">
        <v>8.4499999999999993</v>
      </c>
      <c r="H21" s="22">
        <f>SUM(D$5:D21)</f>
        <v>488.73999999999995</v>
      </c>
      <c r="I21" s="22">
        <f>SUM(E$5:E21)</f>
        <v>371.00999999999993</v>
      </c>
      <c r="J21" s="22">
        <f>SUM(F$5:F21)</f>
        <v>481.53</v>
      </c>
      <c r="K21" s="22">
        <f>SUM(G$5:G21)</f>
        <v>477.55999999999995</v>
      </c>
      <c r="L21" s="21">
        <f t="shared" si="2"/>
        <v>415.42899999999997</v>
      </c>
      <c r="M21" s="21">
        <f t="shared" si="3"/>
        <v>562.05099999999993</v>
      </c>
    </row>
    <row r="22" spans="2:13" x14ac:dyDescent="0.25">
      <c r="B22" s="15">
        <v>50824</v>
      </c>
      <c r="C22" s="15">
        <v>52255</v>
      </c>
      <c r="D22" s="20">
        <v>16.91</v>
      </c>
      <c r="E22" s="20">
        <v>16.73</v>
      </c>
      <c r="F22" s="20">
        <v>17.759999999999998</v>
      </c>
      <c r="G22" s="20">
        <v>17.880000000000003</v>
      </c>
      <c r="H22" s="22">
        <f>SUM(D$5:D22)</f>
        <v>505.65</v>
      </c>
      <c r="I22" s="22">
        <f>SUM(E$5:E22)</f>
        <v>387.73999999999995</v>
      </c>
      <c r="J22" s="22">
        <f>SUM(F$5:F22)</f>
        <v>499.28999999999996</v>
      </c>
      <c r="K22" s="22">
        <f>SUM(G$5:G22)</f>
        <v>495.43999999999994</v>
      </c>
      <c r="L22" s="21">
        <f t="shared" si="2"/>
        <v>429.80249999999995</v>
      </c>
      <c r="M22" s="21">
        <f t="shared" si="3"/>
        <v>581.49749999999995</v>
      </c>
    </row>
    <row r="23" spans="2:13" x14ac:dyDescent="0.25">
      <c r="B23" s="15">
        <v>52255</v>
      </c>
      <c r="C23" s="15">
        <v>50818</v>
      </c>
      <c r="D23" s="20">
        <v>16.829999999999998</v>
      </c>
      <c r="E23" s="20">
        <v>15.97</v>
      </c>
      <c r="F23" s="20">
        <v>16.170000000000002</v>
      </c>
      <c r="G23" s="20">
        <v>16.8</v>
      </c>
      <c r="H23" s="22">
        <f>SUM(D$5:D23)</f>
        <v>522.48</v>
      </c>
      <c r="I23" s="22">
        <f>SUM(E$5:E23)</f>
        <v>403.71</v>
      </c>
      <c r="J23" s="22">
        <f>SUM(F$5:F23)</f>
        <v>515.45999999999992</v>
      </c>
      <c r="K23" s="22">
        <f>SUM(G$5:G23)</f>
        <v>512.2399999999999</v>
      </c>
      <c r="L23" s="21">
        <f t="shared" si="2"/>
        <v>444.108</v>
      </c>
      <c r="M23" s="21">
        <f t="shared" si="3"/>
        <v>600.85199999999998</v>
      </c>
    </row>
    <row r="24" spans="2:13" x14ac:dyDescent="0.25">
      <c r="B24" s="2">
        <v>50818</v>
      </c>
      <c r="C24" s="15">
        <v>50841</v>
      </c>
      <c r="D24" s="20">
        <v>41.24</v>
      </c>
      <c r="E24" s="20">
        <v>46.350000000000009</v>
      </c>
      <c r="F24" s="20">
        <v>48.449999999999989</v>
      </c>
      <c r="G24" s="20">
        <v>47.129999999999995</v>
      </c>
      <c r="H24" s="22">
        <f>SUM(D$5:D24)</f>
        <v>563.72</v>
      </c>
      <c r="I24" s="22">
        <f>SUM(E$5:E24)</f>
        <v>450.06</v>
      </c>
      <c r="J24" s="22">
        <f>SUM(F$5:F24)</f>
        <v>563.90999999999985</v>
      </c>
      <c r="K24" s="22">
        <f>SUM(G$5:G24)</f>
        <v>559.36999999999989</v>
      </c>
      <c r="L24" s="21">
        <f t="shared" si="2"/>
        <v>479.16200000000003</v>
      </c>
      <c r="M24" s="21">
        <f t="shared" si="3"/>
        <v>648.27800000000002</v>
      </c>
    </row>
    <row r="25" spans="2:13" x14ac:dyDescent="0.25">
      <c r="B25" s="2">
        <v>50841</v>
      </c>
      <c r="C25" s="15">
        <v>50840</v>
      </c>
      <c r="D25" s="20">
        <v>31.03</v>
      </c>
      <c r="E25" s="20">
        <v>24.64</v>
      </c>
      <c r="F25" s="20">
        <v>27.39</v>
      </c>
      <c r="G25" s="20">
        <v>35.939999999999991</v>
      </c>
      <c r="H25" s="22">
        <f>SUM(D$5:D25)</f>
        <v>594.75</v>
      </c>
      <c r="I25" s="22">
        <f>SUM(E$5:E25)</f>
        <v>474.7</v>
      </c>
      <c r="J25" s="22">
        <f>SUM(F$5:F25)</f>
        <v>591.29999999999984</v>
      </c>
      <c r="K25" s="22">
        <f>SUM(G$5:G25)</f>
        <v>595.30999999999983</v>
      </c>
      <c r="L25" s="21">
        <f t="shared" si="2"/>
        <v>505.53749999999997</v>
      </c>
      <c r="M25" s="21">
        <f t="shared" si="3"/>
        <v>683.96249999999998</v>
      </c>
    </row>
    <row r="26" spans="2:13" x14ac:dyDescent="0.25">
      <c r="B26" s="15">
        <v>50840</v>
      </c>
      <c r="C26" s="15">
        <v>52506</v>
      </c>
      <c r="D26" s="20">
        <v>21.89</v>
      </c>
      <c r="E26" s="20">
        <v>22.31</v>
      </c>
      <c r="F26" s="20">
        <v>23.18</v>
      </c>
      <c r="G26" s="20">
        <v>25.34</v>
      </c>
      <c r="H26" s="22">
        <f>SUM(D$5:D26)</f>
        <v>616.64</v>
      </c>
      <c r="I26" s="22">
        <f>SUM(E$5:E26)</f>
        <v>497.01</v>
      </c>
      <c r="J26" s="22">
        <f>SUM(F$5:F26)</f>
        <v>614.47999999999979</v>
      </c>
      <c r="K26" s="22">
        <f>SUM(G$5:G26)</f>
        <v>620.64999999999986</v>
      </c>
      <c r="L26" s="21">
        <f t="shared" si="2"/>
        <v>524.14400000000001</v>
      </c>
      <c r="M26" s="21">
        <f t="shared" si="3"/>
        <v>709.13599999999997</v>
      </c>
    </row>
    <row r="27" spans="2:13" x14ac:dyDescent="0.25">
      <c r="B27" s="15">
        <v>52506</v>
      </c>
      <c r="C27" s="15">
        <v>51417</v>
      </c>
      <c r="D27" s="20">
        <v>25.68</v>
      </c>
      <c r="E27" s="20">
        <v>37.479999999999997</v>
      </c>
      <c r="F27" s="20">
        <v>38.24</v>
      </c>
      <c r="G27" s="20">
        <v>37.890000000000008</v>
      </c>
      <c r="H27" s="22">
        <f>SUM(D$5:D27)</f>
        <v>642.31999999999994</v>
      </c>
      <c r="I27" s="22">
        <f>SUM(E$5:E27)</f>
        <v>534.49</v>
      </c>
      <c r="J27" s="22">
        <f>SUM(F$5:F27)</f>
        <v>652.7199999999998</v>
      </c>
      <c r="K27" s="22">
        <f>SUM(G$5:G27)</f>
        <v>658.53999999999985</v>
      </c>
      <c r="L27" s="21">
        <f t="shared" si="2"/>
        <v>545.97199999999998</v>
      </c>
      <c r="M27" s="21">
        <f t="shared" si="3"/>
        <v>738.66799999999989</v>
      </c>
    </row>
    <row r="28" spans="2:13" x14ac:dyDescent="0.25">
      <c r="B28" s="15">
        <v>51417</v>
      </c>
      <c r="C28" s="15">
        <v>50129</v>
      </c>
      <c r="D28" s="20">
        <v>79.14</v>
      </c>
      <c r="E28" s="20">
        <v>81.61999999999999</v>
      </c>
      <c r="F28" s="20">
        <v>84.789999999999992</v>
      </c>
      <c r="G28" s="20">
        <v>96.01</v>
      </c>
      <c r="H28" s="22">
        <f>SUM(D$5:D28)</f>
        <v>721.45999999999992</v>
      </c>
      <c r="I28" s="22">
        <f>SUM(E$5:E28)</f>
        <v>616.11</v>
      </c>
      <c r="J28" s="22">
        <f>SUM(F$5:F28)</f>
        <v>737.50999999999976</v>
      </c>
      <c r="K28" s="22">
        <f>SUM(G$5:G28)</f>
        <v>754.54999999999984</v>
      </c>
      <c r="L28" s="21">
        <f t="shared" si="2"/>
        <v>613.24099999999987</v>
      </c>
      <c r="M28" s="21">
        <f t="shared" si="3"/>
        <v>829.67899999999986</v>
      </c>
    </row>
    <row r="29" spans="2:13" x14ac:dyDescent="0.25">
      <c r="B29" s="15"/>
      <c r="C29" s="15"/>
      <c r="D29" s="20"/>
      <c r="E29" s="20"/>
      <c r="F29" s="20"/>
      <c r="G29" s="20"/>
      <c r="H29" s="22"/>
      <c r="I29" s="22"/>
      <c r="J29" s="22"/>
      <c r="K29" s="22"/>
    </row>
    <row r="30" spans="2:13" x14ac:dyDescent="0.25">
      <c r="C30" s="15"/>
      <c r="D30" s="20"/>
      <c r="E30" s="20"/>
      <c r="F30" s="20"/>
      <c r="G30" s="20"/>
      <c r="H30" s="22"/>
      <c r="I30" s="22"/>
      <c r="J30" s="22"/>
      <c r="K30" s="22"/>
    </row>
    <row r="31" spans="2:13" x14ac:dyDescent="0.25">
      <c r="C31" s="15"/>
      <c r="D31" s="20"/>
      <c r="E31" s="20"/>
      <c r="F31" s="20"/>
      <c r="G31" s="20"/>
      <c r="H31" s="22"/>
      <c r="I31" s="22"/>
      <c r="J31" s="22"/>
      <c r="K31" s="22"/>
    </row>
    <row r="32" spans="2:13" x14ac:dyDescent="0.25">
      <c r="B32" s="15"/>
      <c r="C32" s="15"/>
      <c r="D32" s="20"/>
      <c r="E32" s="20"/>
      <c r="F32" s="20"/>
      <c r="G32" s="20"/>
      <c r="H32" s="22"/>
      <c r="I32" s="22"/>
      <c r="J32" s="22"/>
      <c r="K32" s="22"/>
    </row>
    <row r="33" spans="2:11" x14ac:dyDescent="0.25">
      <c r="B33" s="15"/>
      <c r="C33" s="15"/>
      <c r="D33" s="20"/>
      <c r="E33" s="20"/>
      <c r="F33" s="20"/>
      <c r="G33" s="20"/>
      <c r="H33" s="22"/>
      <c r="I33" s="22"/>
      <c r="J33" s="22"/>
      <c r="K33" s="22"/>
    </row>
    <row r="34" spans="2:11" x14ac:dyDescent="0.25">
      <c r="B34" s="15"/>
      <c r="C34" s="15"/>
      <c r="D34" s="20"/>
      <c r="E34" s="20"/>
      <c r="F34" s="20"/>
      <c r="G34" s="20"/>
      <c r="H34" s="22"/>
      <c r="I34" s="22"/>
      <c r="J34" s="22"/>
      <c r="K34" s="22"/>
    </row>
    <row r="35" spans="2:11" x14ac:dyDescent="0.25">
      <c r="B35" s="15"/>
      <c r="C35" s="15"/>
      <c r="D35" s="20"/>
      <c r="E35" s="20"/>
      <c r="F35" s="20"/>
      <c r="G35" s="20"/>
      <c r="H35" s="22"/>
      <c r="I35" s="22"/>
      <c r="J35" s="22"/>
      <c r="K35" s="22"/>
    </row>
    <row r="36" spans="2:11" x14ac:dyDescent="0.25">
      <c r="C36" s="15"/>
      <c r="D36" s="20"/>
      <c r="E36" s="20"/>
      <c r="F36" s="20"/>
      <c r="G36" s="20"/>
      <c r="H36" s="22"/>
      <c r="I36" s="22"/>
      <c r="J36" s="22"/>
      <c r="K36" s="22"/>
    </row>
    <row r="37" spans="2:11" x14ac:dyDescent="0.25">
      <c r="C37" s="15"/>
      <c r="D37" s="20"/>
      <c r="E37" s="20"/>
      <c r="F37" s="20"/>
      <c r="G37" s="20"/>
      <c r="H37" s="22"/>
      <c r="I37" s="22"/>
      <c r="J37" s="22"/>
      <c r="K37" s="22"/>
    </row>
    <row r="38" spans="2:11" x14ac:dyDescent="0.25">
      <c r="B38" s="15"/>
      <c r="C38" s="15"/>
      <c r="D38" s="20"/>
      <c r="E38" s="20"/>
      <c r="F38" s="20"/>
      <c r="G38" s="20"/>
      <c r="H38" s="22"/>
      <c r="I38" s="22"/>
      <c r="J38" s="22"/>
      <c r="K38" s="22"/>
    </row>
    <row r="39" spans="2:11" x14ac:dyDescent="0.25">
      <c r="B39" s="15"/>
      <c r="C39" s="15"/>
      <c r="D39" s="20"/>
      <c r="E39" s="20"/>
      <c r="F39" s="20"/>
      <c r="G39" s="20"/>
      <c r="H39" s="22"/>
      <c r="I39" s="22"/>
      <c r="J39" s="22"/>
      <c r="K39" s="22"/>
    </row>
    <row r="40" spans="2:11" x14ac:dyDescent="0.25">
      <c r="B40" s="15"/>
      <c r="C40" s="15"/>
      <c r="D40" s="20"/>
      <c r="E40" s="20"/>
      <c r="F40" s="20"/>
      <c r="G40" s="20"/>
      <c r="H40" s="22"/>
      <c r="I40" s="22"/>
      <c r="J40" s="22"/>
      <c r="K40" s="22"/>
    </row>
    <row r="41" spans="2:11" x14ac:dyDescent="0.25">
      <c r="B41" s="15"/>
      <c r="C41" s="15"/>
      <c r="D41" s="20"/>
      <c r="E41" s="20"/>
      <c r="F41" s="20"/>
      <c r="G41" s="20"/>
      <c r="H41" s="22"/>
      <c r="I41" s="22"/>
      <c r="J41" s="22"/>
      <c r="K41" s="22"/>
    </row>
    <row r="42" spans="2:11" x14ac:dyDescent="0.25">
      <c r="C42" s="15"/>
      <c r="D42" s="20"/>
      <c r="E42" s="20"/>
      <c r="F42" s="20"/>
      <c r="G42" s="20"/>
      <c r="H42" s="22"/>
      <c r="I42" s="22"/>
      <c r="J42" s="22"/>
      <c r="K42" s="22"/>
    </row>
    <row r="43" spans="2:11" x14ac:dyDescent="0.25">
      <c r="C43" s="15"/>
      <c r="D43" s="20"/>
      <c r="E43" s="20"/>
      <c r="F43" s="20"/>
      <c r="G43" s="20"/>
      <c r="H43" s="22"/>
      <c r="I43" s="22"/>
      <c r="J43" s="22"/>
      <c r="K43" s="22"/>
    </row>
    <row r="44" spans="2:11" x14ac:dyDescent="0.25">
      <c r="B44" s="15"/>
      <c r="C44" s="15"/>
      <c r="D44" s="20"/>
      <c r="E44" s="20"/>
      <c r="F44" s="20"/>
      <c r="G44" s="20"/>
      <c r="H44" s="22"/>
      <c r="I44" s="22"/>
      <c r="J44" s="22"/>
      <c r="K44" s="22"/>
    </row>
    <row r="45" spans="2:11" x14ac:dyDescent="0.25">
      <c r="B45" s="15"/>
      <c r="C45" s="15"/>
      <c r="D45" s="20"/>
      <c r="E45" s="20"/>
      <c r="F45" s="20"/>
      <c r="G45" s="20"/>
      <c r="H45" s="22"/>
      <c r="I45" s="22"/>
      <c r="J45" s="22"/>
      <c r="K45" s="22"/>
    </row>
    <row r="46" spans="2:11" x14ac:dyDescent="0.25">
      <c r="B46" s="15"/>
      <c r="C46" s="15"/>
      <c r="D46" s="20"/>
      <c r="E46" s="20"/>
      <c r="F46" s="20"/>
      <c r="G46" s="20"/>
      <c r="H46" s="22"/>
      <c r="I46" s="22"/>
      <c r="J46" s="22"/>
      <c r="K46" s="22"/>
    </row>
    <row r="47" spans="2:11" x14ac:dyDescent="0.25">
      <c r="B47" s="15"/>
      <c r="C47" s="15"/>
      <c r="D47" s="20"/>
      <c r="E47" s="20"/>
      <c r="F47" s="20"/>
      <c r="G47" s="20"/>
      <c r="H47" s="22"/>
      <c r="I47" s="22"/>
      <c r="J47" s="22"/>
      <c r="K47" s="22"/>
    </row>
    <row r="48" spans="2:11" x14ac:dyDescent="0.25">
      <c r="C48" s="15"/>
      <c r="D48" s="20"/>
      <c r="E48" s="20"/>
      <c r="F48" s="20"/>
      <c r="G48" s="20"/>
      <c r="H48" s="22"/>
      <c r="I48" s="22"/>
      <c r="J48" s="22"/>
      <c r="K48" s="22"/>
    </row>
    <row r="49" spans="2:11" x14ac:dyDescent="0.25">
      <c r="C49" s="15"/>
      <c r="D49" s="20"/>
      <c r="E49" s="20"/>
      <c r="F49" s="20"/>
      <c r="G49" s="20"/>
      <c r="H49" s="22"/>
      <c r="I49" s="22"/>
      <c r="J49" s="22"/>
      <c r="K49" s="22"/>
    </row>
    <row r="50" spans="2:11" x14ac:dyDescent="0.25">
      <c r="B50" s="15"/>
      <c r="C50" s="15"/>
      <c r="D50" s="20"/>
      <c r="E50" s="20"/>
      <c r="F50" s="20"/>
      <c r="G50" s="20"/>
      <c r="H50" s="22"/>
      <c r="I50" s="22"/>
      <c r="J50" s="22"/>
      <c r="K50" s="22"/>
    </row>
    <row r="51" spans="2:11" x14ac:dyDescent="0.25">
      <c r="B51" s="15"/>
      <c r="C51" s="15"/>
      <c r="D51" s="20"/>
      <c r="E51" s="20"/>
      <c r="F51" s="20"/>
      <c r="G51" s="20"/>
      <c r="H51" s="22"/>
      <c r="I51" s="22"/>
      <c r="J51" s="22"/>
      <c r="K51" s="22"/>
    </row>
    <row r="52" spans="2:11" x14ac:dyDescent="0.25">
      <c r="B52" s="15"/>
      <c r="C52" s="15"/>
      <c r="D52" s="20"/>
      <c r="E52" s="20"/>
      <c r="F52" s="20"/>
      <c r="G52" s="20"/>
      <c r="H52" s="22"/>
      <c r="I52" s="22"/>
      <c r="J52" s="22"/>
      <c r="K52" s="22"/>
    </row>
    <row r="53" spans="2:11" x14ac:dyDescent="0.25">
      <c r="B53" s="15"/>
      <c r="C53" s="15"/>
      <c r="D53" s="20"/>
      <c r="E53" s="20"/>
      <c r="F53" s="20"/>
      <c r="G53" s="20"/>
      <c r="H53" s="22"/>
      <c r="I53" s="22"/>
      <c r="J53" s="22"/>
      <c r="K53" s="22"/>
    </row>
    <row r="54" spans="2:11" x14ac:dyDescent="0.25">
      <c r="C54" s="15"/>
      <c r="D54" s="20"/>
      <c r="E54" s="20"/>
      <c r="F54" s="20"/>
      <c r="G54" s="20"/>
      <c r="H54" s="22"/>
      <c r="I54" s="22"/>
      <c r="J54" s="22"/>
      <c r="K54" s="22"/>
    </row>
    <row r="55" spans="2:11" x14ac:dyDescent="0.25">
      <c r="C55" s="15"/>
      <c r="D55" s="20"/>
      <c r="E55" s="20"/>
      <c r="F55" s="20"/>
      <c r="G55" s="20"/>
      <c r="H55" s="22"/>
      <c r="I55" s="22"/>
      <c r="J55" s="22"/>
      <c r="K55" s="22"/>
    </row>
    <row r="56" spans="2:11" x14ac:dyDescent="0.25">
      <c r="B56" s="15"/>
      <c r="C56" s="15"/>
      <c r="D56" s="20"/>
      <c r="E56" s="20"/>
      <c r="F56" s="20"/>
      <c r="G56" s="20"/>
      <c r="H56" s="22"/>
      <c r="I56" s="22"/>
      <c r="J56" s="22"/>
      <c r="K56" s="22"/>
    </row>
    <row r="57" spans="2:11" x14ac:dyDescent="0.25">
      <c r="B57" s="15"/>
      <c r="C57" s="15"/>
      <c r="D57" s="20"/>
      <c r="E57" s="20"/>
      <c r="F57" s="20"/>
      <c r="G57" s="20"/>
      <c r="H57" s="22"/>
      <c r="I57" s="22"/>
      <c r="J57" s="22"/>
      <c r="K57" s="22"/>
    </row>
    <row r="58" spans="2:11" x14ac:dyDescent="0.25">
      <c r="B58" s="15"/>
      <c r="C58" s="15"/>
      <c r="D58" s="20"/>
      <c r="E58" s="20"/>
      <c r="F58" s="20"/>
      <c r="G58" s="20"/>
      <c r="H58" s="22"/>
      <c r="I58" s="22"/>
      <c r="J58" s="22"/>
      <c r="K58" s="22"/>
    </row>
    <row r="59" spans="2:11" x14ac:dyDescent="0.25">
      <c r="B59" s="15"/>
      <c r="C59" s="15"/>
      <c r="D59" s="20"/>
      <c r="E59" s="20"/>
      <c r="F59" s="20"/>
      <c r="G59" s="20"/>
      <c r="H59" s="22"/>
      <c r="I59" s="22"/>
      <c r="J59" s="22"/>
      <c r="K59" s="22"/>
    </row>
    <row r="60" spans="2:11" x14ac:dyDescent="0.25">
      <c r="C60" s="15"/>
      <c r="D60" s="20"/>
      <c r="E60" s="20"/>
      <c r="F60" s="20"/>
      <c r="G60" s="20"/>
      <c r="H60" s="22"/>
      <c r="I60" s="22"/>
      <c r="J60" s="22"/>
      <c r="K60" s="22"/>
    </row>
    <row r="61" spans="2:11" x14ac:dyDescent="0.25">
      <c r="C61" s="15"/>
      <c r="D61" s="20"/>
      <c r="E61" s="20"/>
      <c r="F61" s="20"/>
      <c r="G61" s="20"/>
      <c r="H61" s="22"/>
      <c r="I61" s="22"/>
      <c r="J61" s="22"/>
      <c r="K61" s="22"/>
    </row>
    <row r="62" spans="2:11" x14ac:dyDescent="0.25">
      <c r="B62" s="15"/>
      <c r="C62" s="15"/>
      <c r="D62" s="20"/>
      <c r="E62" s="20"/>
      <c r="F62" s="20"/>
      <c r="G62" s="20"/>
      <c r="H62" s="22"/>
      <c r="I62" s="22"/>
      <c r="J62" s="22"/>
      <c r="K62" s="22"/>
    </row>
    <row r="63" spans="2:11" x14ac:dyDescent="0.25">
      <c r="B63" s="15"/>
      <c r="C63" s="15"/>
      <c r="D63" s="20"/>
      <c r="E63" s="20"/>
      <c r="F63" s="20"/>
      <c r="G63" s="20"/>
      <c r="H63" s="22"/>
      <c r="I63" s="22"/>
      <c r="J63" s="22"/>
      <c r="K63" s="22"/>
    </row>
    <row r="64" spans="2:11" x14ac:dyDescent="0.25">
      <c r="B64" s="15"/>
      <c r="C64" s="15"/>
      <c r="D64" s="20"/>
      <c r="E64" s="20"/>
      <c r="F64" s="20"/>
      <c r="G64" s="20"/>
      <c r="H64" s="22"/>
      <c r="I64" s="22"/>
      <c r="J64" s="22"/>
      <c r="K64" s="22"/>
    </row>
    <row r="65" spans="2:11" x14ac:dyDescent="0.25">
      <c r="B65" s="15"/>
      <c r="C65" s="15"/>
      <c r="D65" s="20"/>
      <c r="E65" s="20"/>
      <c r="F65" s="20"/>
      <c r="G65" s="20"/>
      <c r="H65" s="22"/>
      <c r="I65" s="22"/>
      <c r="J65" s="22"/>
      <c r="K65" s="22"/>
    </row>
    <row r="66" spans="2:11" x14ac:dyDescent="0.25">
      <c r="C66" s="15"/>
      <c r="D66" s="20"/>
      <c r="E66" s="20"/>
      <c r="F66" s="20"/>
      <c r="G66" s="20"/>
      <c r="H66" s="22"/>
      <c r="I66" s="22"/>
      <c r="J66" s="22"/>
      <c r="K66" s="22"/>
    </row>
    <row r="67" spans="2:11" x14ac:dyDescent="0.25">
      <c r="C67" s="15"/>
      <c r="D67" s="20"/>
      <c r="E67" s="20"/>
      <c r="F67" s="20"/>
      <c r="G67" s="20"/>
      <c r="H67" s="22"/>
      <c r="I67" s="22"/>
      <c r="J67" s="22"/>
      <c r="K67" s="22"/>
    </row>
    <row r="68" spans="2:11" x14ac:dyDescent="0.25">
      <c r="B68" s="15"/>
      <c r="C68" s="15"/>
      <c r="D68" s="20"/>
      <c r="E68" s="20"/>
      <c r="F68" s="20"/>
      <c r="G68" s="20"/>
      <c r="H68" s="22"/>
      <c r="I68" s="22"/>
      <c r="J68" s="22"/>
      <c r="K68" s="22"/>
    </row>
    <row r="69" spans="2:11" x14ac:dyDescent="0.25">
      <c r="B69" s="15"/>
      <c r="D69" s="20"/>
      <c r="E69" s="20"/>
      <c r="F69" s="20"/>
      <c r="G69" s="20"/>
      <c r="H69" s="22"/>
      <c r="I69" s="22"/>
      <c r="J69" s="22"/>
      <c r="K69" s="22"/>
    </row>
    <row r="70" spans="2:11" x14ac:dyDescent="0.25">
      <c r="B70" s="15"/>
      <c r="D70" s="20"/>
      <c r="E70" s="20"/>
      <c r="F70" s="20"/>
      <c r="G70" s="20"/>
      <c r="H70" s="22"/>
      <c r="I70" s="22"/>
      <c r="J70" s="22"/>
      <c r="K70" s="22"/>
    </row>
    <row r="71" spans="2:11" x14ac:dyDescent="0.25">
      <c r="B71" s="15"/>
      <c r="D71" s="20"/>
      <c r="E71" s="20"/>
      <c r="F71" s="20"/>
      <c r="G71" s="20"/>
      <c r="H71" s="22"/>
      <c r="I71" s="22"/>
      <c r="J71" s="22"/>
      <c r="K71" s="22"/>
    </row>
    <row r="72" spans="2:11" x14ac:dyDescent="0.25">
      <c r="D72" s="20"/>
      <c r="E72" s="20"/>
      <c r="F72" s="20"/>
      <c r="G72" s="20"/>
      <c r="H72" s="22"/>
      <c r="I72" s="22"/>
      <c r="J72" s="22"/>
      <c r="K72" s="22"/>
    </row>
    <row r="73" spans="2:11" x14ac:dyDescent="0.25">
      <c r="D73" s="20"/>
      <c r="E73" s="20"/>
      <c r="F73" s="20"/>
      <c r="G73" s="20"/>
      <c r="H73" s="22"/>
      <c r="I73" s="22"/>
      <c r="J73" s="22"/>
      <c r="K73" s="22"/>
    </row>
    <row r="74" spans="2:11" x14ac:dyDescent="0.25">
      <c r="B74" s="1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1:M107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21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3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1625.9900000000002</v>
      </c>
      <c r="I4" s="30">
        <f t="shared" ref="I4:K4" si="1">MAX(I5:I1000)</f>
        <v>1157.2</v>
      </c>
      <c r="J4" s="30">
        <f t="shared" si="1"/>
        <v>1218.71</v>
      </c>
      <c r="K4" s="30">
        <f t="shared" si="1"/>
        <v>1330.4099999999999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2">
        <v>50818</v>
      </c>
      <c r="C6" s="2">
        <v>50819</v>
      </c>
      <c r="D6" s="20">
        <v>150.53</v>
      </c>
      <c r="E6" s="20">
        <v>31.01</v>
      </c>
      <c r="F6" s="20">
        <v>30.770000000000003</v>
      </c>
      <c r="G6" s="20">
        <v>35.739999999999995</v>
      </c>
      <c r="H6" s="22">
        <f>SUM(D$5:D6)</f>
        <v>150.53</v>
      </c>
      <c r="I6" s="22">
        <f>SUM(E$5:E6)</f>
        <v>31.01</v>
      </c>
      <c r="J6" s="22">
        <f>SUM(F$5:F6)</f>
        <v>30.770000000000003</v>
      </c>
      <c r="K6" s="22">
        <f>SUM(G$5:G6)</f>
        <v>35.739999999999995</v>
      </c>
      <c r="L6" s="21">
        <f t="shared" ref="L6:L62" si="2">0.85*H6</f>
        <v>127.95049999999999</v>
      </c>
      <c r="M6" s="21">
        <f t="shared" ref="M6:M62" si="3">1.15*H6</f>
        <v>173.1095</v>
      </c>
    </row>
    <row r="7" spans="2:13" ht="15.75" customHeight="1" x14ac:dyDescent="0.25">
      <c r="B7" s="2">
        <v>50819</v>
      </c>
      <c r="C7" s="2">
        <v>50817</v>
      </c>
      <c r="D7" s="20">
        <v>52.099999999999994</v>
      </c>
      <c r="E7" s="20">
        <v>11.84</v>
      </c>
      <c r="F7" s="20">
        <v>10.75</v>
      </c>
      <c r="G7" s="20">
        <v>10.86</v>
      </c>
      <c r="H7" s="22">
        <f>SUM(D$5:D7)</f>
        <v>202.63</v>
      </c>
      <c r="I7" s="22">
        <f>SUM(E$5:E7)</f>
        <v>42.85</v>
      </c>
      <c r="J7" s="22">
        <f>SUM(F$5:F7)</f>
        <v>41.52</v>
      </c>
      <c r="K7" s="22">
        <f>SUM(G$5:G7)</f>
        <v>46.599999999999994</v>
      </c>
      <c r="L7" s="21">
        <f t="shared" si="2"/>
        <v>172.2355</v>
      </c>
      <c r="M7" s="21">
        <f t="shared" si="3"/>
        <v>233.02449999999999</v>
      </c>
    </row>
    <row r="8" spans="2:13" x14ac:dyDescent="0.25">
      <c r="B8" s="2">
        <v>50817</v>
      </c>
      <c r="C8" s="2">
        <v>53067</v>
      </c>
      <c r="D8" s="20">
        <v>53.22</v>
      </c>
      <c r="E8" s="20">
        <v>15.19</v>
      </c>
      <c r="F8" s="20">
        <v>25.28</v>
      </c>
      <c r="G8" s="20">
        <v>11.559999999999999</v>
      </c>
      <c r="H8" s="22">
        <f>SUM(D$5:D8)</f>
        <v>255.85</v>
      </c>
      <c r="I8" s="22">
        <f>SUM(E$5:E8)</f>
        <v>58.04</v>
      </c>
      <c r="J8" s="22">
        <f>SUM(F$5:F8)</f>
        <v>66.800000000000011</v>
      </c>
      <c r="K8" s="22">
        <f>SUM(G$5:G8)</f>
        <v>58.16</v>
      </c>
      <c r="L8" s="21">
        <f t="shared" si="2"/>
        <v>217.4725</v>
      </c>
      <c r="M8" s="21">
        <f t="shared" si="3"/>
        <v>294.22749999999996</v>
      </c>
    </row>
    <row r="9" spans="2:13" x14ac:dyDescent="0.25">
      <c r="B9" s="2">
        <v>53067</v>
      </c>
      <c r="C9" s="2">
        <v>52708</v>
      </c>
      <c r="D9" s="20">
        <v>58.35</v>
      </c>
      <c r="E9" s="20">
        <v>24.28</v>
      </c>
      <c r="F9" s="20">
        <v>21.919999999999998</v>
      </c>
      <c r="G9" s="20">
        <v>18.68</v>
      </c>
      <c r="H9" s="22">
        <f>SUM(D$5:D9)</f>
        <v>314.2</v>
      </c>
      <c r="I9" s="22">
        <f>SUM(E$5:E9)</f>
        <v>82.32</v>
      </c>
      <c r="J9" s="22">
        <f>SUM(F$5:F9)</f>
        <v>88.720000000000013</v>
      </c>
      <c r="K9" s="22">
        <f>SUM(G$5:G9)</f>
        <v>76.84</v>
      </c>
      <c r="L9" s="21">
        <f t="shared" si="2"/>
        <v>267.07</v>
      </c>
      <c r="M9" s="21">
        <f t="shared" si="3"/>
        <v>361.33</v>
      </c>
    </row>
    <row r="10" spans="2:13" x14ac:dyDescent="0.25">
      <c r="B10" s="15">
        <v>52708</v>
      </c>
      <c r="C10" s="2">
        <v>50816</v>
      </c>
      <c r="D10" s="20">
        <v>33.49</v>
      </c>
      <c r="E10" s="20">
        <v>15.86</v>
      </c>
      <c r="F10" s="20">
        <v>14.45</v>
      </c>
      <c r="G10" s="20">
        <v>14.71</v>
      </c>
      <c r="H10" s="22">
        <f>SUM(D$5:D10)</f>
        <v>347.69</v>
      </c>
      <c r="I10" s="22">
        <f>SUM(E$5:E10)</f>
        <v>98.179999999999993</v>
      </c>
      <c r="J10" s="22">
        <f>SUM(F$5:F10)</f>
        <v>103.17000000000002</v>
      </c>
      <c r="K10" s="22">
        <f>SUM(G$5:G10)</f>
        <v>91.550000000000011</v>
      </c>
      <c r="L10" s="21">
        <f t="shared" si="2"/>
        <v>295.53649999999999</v>
      </c>
      <c r="M10" s="21">
        <f t="shared" si="3"/>
        <v>399.84349999999995</v>
      </c>
    </row>
    <row r="11" spans="2:13" x14ac:dyDescent="0.25">
      <c r="B11" s="15">
        <v>50816</v>
      </c>
      <c r="C11" s="2">
        <v>53057</v>
      </c>
      <c r="D11" s="20">
        <v>35.21</v>
      </c>
      <c r="E11" s="20">
        <v>14.73</v>
      </c>
      <c r="F11" s="20">
        <v>14.200000000000001</v>
      </c>
      <c r="G11" s="20">
        <v>13.599999999999998</v>
      </c>
      <c r="H11" s="22">
        <f>SUM(D$5:D11)</f>
        <v>382.9</v>
      </c>
      <c r="I11" s="22">
        <f>SUM(E$5:E11)</f>
        <v>112.91</v>
      </c>
      <c r="J11" s="22">
        <f>SUM(F$5:F11)</f>
        <v>117.37000000000002</v>
      </c>
      <c r="K11" s="22">
        <f>SUM(G$5:G11)</f>
        <v>105.15</v>
      </c>
      <c r="L11" s="21">
        <f t="shared" si="2"/>
        <v>325.46499999999997</v>
      </c>
      <c r="M11" s="21">
        <f t="shared" si="3"/>
        <v>440.33499999999992</v>
      </c>
    </row>
    <row r="12" spans="2:13" x14ac:dyDescent="0.25">
      <c r="B12" s="2">
        <v>53057</v>
      </c>
      <c r="C12" s="2">
        <v>50642</v>
      </c>
      <c r="D12" s="20">
        <v>41.89</v>
      </c>
      <c r="E12" s="20">
        <v>16.190000000000001</v>
      </c>
      <c r="F12" s="20">
        <v>15.68</v>
      </c>
      <c r="G12" s="20">
        <v>15.850000000000001</v>
      </c>
      <c r="H12" s="22">
        <f>SUM(D$5:D12)</f>
        <v>424.78999999999996</v>
      </c>
      <c r="I12" s="22">
        <f>SUM(E$5:E12)</f>
        <v>129.1</v>
      </c>
      <c r="J12" s="22">
        <f>SUM(F$5:F12)</f>
        <v>133.05000000000001</v>
      </c>
      <c r="K12" s="22">
        <f>SUM(G$5:G12)</f>
        <v>121</v>
      </c>
      <c r="L12" s="21">
        <f t="shared" si="2"/>
        <v>361.07149999999996</v>
      </c>
      <c r="M12" s="21">
        <f t="shared" si="3"/>
        <v>488.50849999999991</v>
      </c>
    </row>
    <row r="13" spans="2:13" x14ac:dyDescent="0.25">
      <c r="B13" s="2">
        <v>50642</v>
      </c>
      <c r="C13" s="2">
        <v>50654</v>
      </c>
      <c r="D13" s="20">
        <v>45.26</v>
      </c>
      <c r="E13" s="20">
        <v>33.47</v>
      </c>
      <c r="F13" s="20">
        <v>31.34</v>
      </c>
      <c r="G13" s="20">
        <v>28.09</v>
      </c>
      <c r="H13" s="22">
        <f>SUM(D$5:D13)</f>
        <v>470.04999999999995</v>
      </c>
      <c r="I13" s="22">
        <f>SUM(E$5:E13)</f>
        <v>162.57</v>
      </c>
      <c r="J13" s="22">
        <f>SUM(F$5:F13)</f>
        <v>164.39000000000001</v>
      </c>
      <c r="K13" s="22">
        <f>SUM(G$5:G13)</f>
        <v>149.09</v>
      </c>
      <c r="L13" s="21">
        <f t="shared" si="2"/>
        <v>399.54249999999996</v>
      </c>
      <c r="M13" s="21">
        <f t="shared" si="3"/>
        <v>540.55749999999989</v>
      </c>
    </row>
    <row r="14" spans="2:13" x14ac:dyDescent="0.25">
      <c r="B14" s="2">
        <v>50654</v>
      </c>
      <c r="C14" s="2">
        <v>50545</v>
      </c>
      <c r="D14" s="20">
        <v>33.04</v>
      </c>
      <c r="E14" s="20">
        <v>37.879999999999995</v>
      </c>
      <c r="F14" s="20">
        <v>36.47</v>
      </c>
      <c r="G14" s="20">
        <v>32.82</v>
      </c>
      <c r="H14" s="22">
        <f>SUM(D$5:D14)</f>
        <v>503.09</v>
      </c>
      <c r="I14" s="22">
        <f>SUM(E$5:E14)</f>
        <v>200.45</v>
      </c>
      <c r="J14" s="22">
        <f>SUM(F$5:F14)</f>
        <v>200.86</v>
      </c>
      <c r="K14" s="22">
        <f>SUM(G$5:G14)</f>
        <v>181.91</v>
      </c>
      <c r="L14" s="21">
        <f t="shared" si="2"/>
        <v>427.62649999999996</v>
      </c>
      <c r="M14" s="21">
        <f t="shared" si="3"/>
        <v>578.55349999999987</v>
      </c>
    </row>
    <row r="15" spans="2:13" x14ac:dyDescent="0.25">
      <c r="B15" s="15">
        <v>50545</v>
      </c>
      <c r="C15" s="2">
        <v>50645</v>
      </c>
      <c r="D15" s="20">
        <v>6.91</v>
      </c>
      <c r="E15" s="20">
        <v>7.35</v>
      </c>
      <c r="F15" s="20">
        <v>9.39</v>
      </c>
      <c r="G15" s="20">
        <v>6.57</v>
      </c>
      <c r="H15" s="22">
        <f>SUM(D$5:D15)</f>
        <v>510</v>
      </c>
      <c r="I15" s="22">
        <f>SUM(E$5:E15)</f>
        <v>207.79999999999998</v>
      </c>
      <c r="J15" s="22">
        <f>SUM(F$5:F15)</f>
        <v>210.25</v>
      </c>
      <c r="K15" s="22">
        <f>SUM(G$5:G15)</f>
        <v>188.48</v>
      </c>
      <c r="L15" s="21">
        <f t="shared" si="2"/>
        <v>433.5</v>
      </c>
      <c r="M15" s="21">
        <f t="shared" si="3"/>
        <v>586.5</v>
      </c>
    </row>
    <row r="16" spans="2:13" x14ac:dyDescent="0.25">
      <c r="B16" s="15">
        <v>50645</v>
      </c>
      <c r="C16" s="2">
        <v>50821</v>
      </c>
      <c r="D16" s="20">
        <v>13.92</v>
      </c>
      <c r="E16" s="20">
        <v>15.879999999999999</v>
      </c>
      <c r="F16" s="20">
        <v>16.580000000000002</v>
      </c>
      <c r="G16" s="20">
        <v>15.53</v>
      </c>
      <c r="H16" s="22">
        <f>SUM(D$5:D16)</f>
        <v>523.91999999999996</v>
      </c>
      <c r="I16" s="22">
        <f>SUM(E$5:E16)</f>
        <v>223.67999999999998</v>
      </c>
      <c r="J16" s="22">
        <f>SUM(F$5:F16)</f>
        <v>226.83</v>
      </c>
      <c r="K16" s="22">
        <f>SUM(G$5:G16)</f>
        <v>204.01</v>
      </c>
      <c r="L16" s="21">
        <f t="shared" si="2"/>
        <v>445.33199999999994</v>
      </c>
      <c r="M16" s="21">
        <f t="shared" si="3"/>
        <v>602.50799999999992</v>
      </c>
    </row>
    <row r="17" spans="2:13" x14ac:dyDescent="0.25">
      <c r="B17" s="2">
        <v>50821</v>
      </c>
      <c r="C17" s="2">
        <v>50655</v>
      </c>
      <c r="D17" s="20">
        <v>0</v>
      </c>
      <c r="E17" s="20">
        <v>0</v>
      </c>
      <c r="F17" s="20">
        <v>0</v>
      </c>
      <c r="G17" s="20">
        <v>0</v>
      </c>
      <c r="H17" s="22">
        <f>SUM(D$5:D17)</f>
        <v>523.91999999999996</v>
      </c>
      <c r="I17" s="22">
        <f>SUM(E$5:E17)</f>
        <v>223.67999999999998</v>
      </c>
      <c r="J17" s="22">
        <f>SUM(F$5:F17)</f>
        <v>226.83</v>
      </c>
      <c r="K17" s="22">
        <f>SUM(G$5:G17)</f>
        <v>204.01</v>
      </c>
      <c r="L17" s="21">
        <f t="shared" si="2"/>
        <v>445.33199999999994</v>
      </c>
      <c r="M17" s="21">
        <f t="shared" si="3"/>
        <v>602.50799999999992</v>
      </c>
    </row>
    <row r="18" spans="2:13" x14ac:dyDescent="0.25">
      <c r="B18" s="2">
        <v>50655</v>
      </c>
      <c r="C18" s="2">
        <v>50820</v>
      </c>
      <c r="D18" s="20">
        <v>0</v>
      </c>
      <c r="E18" s="20">
        <v>0</v>
      </c>
      <c r="F18" s="20">
        <v>0</v>
      </c>
      <c r="G18" s="20">
        <v>0</v>
      </c>
      <c r="H18" s="22">
        <f>SUM(D$5:D18)</f>
        <v>523.91999999999996</v>
      </c>
      <c r="I18" s="22">
        <f>SUM(E$5:E18)</f>
        <v>223.67999999999998</v>
      </c>
      <c r="J18" s="22">
        <f>SUM(F$5:F18)</f>
        <v>226.83</v>
      </c>
      <c r="K18" s="22">
        <f>SUM(G$5:G18)</f>
        <v>204.01</v>
      </c>
      <c r="L18" s="21">
        <f t="shared" si="2"/>
        <v>445.33199999999994</v>
      </c>
      <c r="M18" s="21">
        <f t="shared" si="3"/>
        <v>602.50799999999992</v>
      </c>
    </row>
    <row r="19" spans="2:13" x14ac:dyDescent="0.25">
      <c r="B19" s="2">
        <v>50820</v>
      </c>
      <c r="C19" s="2">
        <v>50652</v>
      </c>
      <c r="D19" s="20">
        <v>9.59</v>
      </c>
      <c r="E19" s="20">
        <v>11.369999999999997</v>
      </c>
      <c r="F19" s="20">
        <v>12.439999999999998</v>
      </c>
      <c r="G19" s="20">
        <v>13.76</v>
      </c>
      <c r="H19" s="22">
        <f>SUM(D$5:D19)</f>
        <v>533.51</v>
      </c>
      <c r="I19" s="22">
        <f>SUM(E$5:E19)</f>
        <v>235.04999999999998</v>
      </c>
      <c r="J19" s="22">
        <f>SUM(F$5:F19)</f>
        <v>239.27</v>
      </c>
      <c r="K19" s="22">
        <f>SUM(G$5:G19)</f>
        <v>217.76999999999998</v>
      </c>
      <c r="L19" s="21">
        <f t="shared" si="2"/>
        <v>453.48349999999999</v>
      </c>
      <c r="M19" s="21">
        <f t="shared" si="3"/>
        <v>613.53649999999993</v>
      </c>
    </row>
    <row r="20" spans="2:13" x14ac:dyDescent="0.25">
      <c r="B20" s="15">
        <v>50652</v>
      </c>
      <c r="C20" s="2">
        <v>50651</v>
      </c>
      <c r="D20" s="20">
        <v>0.62</v>
      </c>
      <c r="E20" s="20">
        <v>1.05</v>
      </c>
      <c r="F20" s="20">
        <v>0.82</v>
      </c>
      <c r="G20" s="20">
        <v>0.89</v>
      </c>
      <c r="H20" s="22">
        <f>SUM(D$5:D20)</f>
        <v>534.13</v>
      </c>
      <c r="I20" s="22">
        <f>SUM(E$5:E20)</f>
        <v>236.1</v>
      </c>
      <c r="J20" s="22">
        <f>SUM(F$5:F20)</f>
        <v>240.09</v>
      </c>
      <c r="K20" s="22">
        <f>SUM(G$5:G20)</f>
        <v>218.65999999999997</v>
      </c>
      <c r="L20" s="21">
        <f t="shared" si="2"/>
        <v>454.01049999999998</v>
      </c>
      <c r="M20" s="21">
        <f t="shared" si="3"/>
        <v>614.2494999999999</v>
      </c>
    </row>
    <row r="21" spans="2:13" x14ac:dyDescent="0.25">
      <c r="B21" s="15">
        <v>50651</v>
      </c>
      <c r="C21" s="2">
        <v>50653</v>
      </c>
      <c r="D21" s="20">
        <v>27.64</v>
      </c>
      <c r="E21" s="20">
        <v>21.76</v>
      </c>
      <c r="F21" s="20">
        <v>38.08</v>
      </c>
      <c r="G21" s="20">
        <v>17.079999999999998</v>
      </c>
      <c r="H21" s="22">
        <f>SUM(D$5:D21)</f>
        <v>561.77</v>
      </c>
      <c r="I21" s="22">
        <f>SUM(E$5:E21)</f>
        <v>257.86</v>
      </c>
      <c r="J21" s="22">
        <f>SUM(F$5:F21)</f>
        <v>278.17</v>
      </c>
      <c r="K21" s="22">
        <f>SUM(G$5:G21)</f>
        <v>235.73999999999995</v>
      </c>
      <c r="L21" s="21">
        <f t="shared" si="2"/>
        <v>477.50449999999995</v>
      </c>
      <c r="M21" s="21">
        <f t="shared" si="3"/>
        <v>646.03549999999996</v>
      </c>
    </row>
    <row r="22" spans="2:13" x14ac:dyDescent="0.25">
      <c r="B22" s="15">
        <v>50653</v>
      </c>
      <c r="C22" s="2">
        <v>50547</v>
      </c>
      <c r="D22" s="20">
        <v>23.23</v>
      </c>
      <c r="E22" s="20">
        <v>10.530000000000001</v>
      </c>
      <c r="F22" s="20">
        <v>14.37</v>
      </c>
      <c r="G22" s="20">
        <v>8.64</v>
      </c>
      <c r="H22" s="22">
        <f>SUM(D$5:D22)</f>
        <v>585</v>
      </c>
      <c r="I22" s="22">
        <f>SUM(E$5:E22)</f>
        <v>268.39</v>
      </c>
      <c r="J22" s="22">
        <f>SUM(F$5:F22)</f>
        <v>292.54000000000002</v>
      </c>
      <c r="K22" s="22">
        <f>SUM(G$5:G22)</f>
        <v>244.37999999999994</v>
      </c>
      <c r="L22" s="21">
        <f t="shared" si="2"/>
        <v>497.25</v>
      </c>
      <c r="M22" s="21">
        <f t="shared" si="3"/>
        <v>672.75</v>
      </c>
    </row>
    <row r="23" spans="2:13" x14ac:dyDescent="0.25">
      <c r="B23" s="2">
        <v>50547</v>
      </c>
      <c r="C23" s="2">
        <v>50927</v>
      </c>
      <c r="D23" s="20">
        <v>23.01</v>
      </c>
      <c r="E23" s="20">
        <v>32.85</v>
      </c>
      <c r="F23" s="20">
        <v>26.66</v>
      </c>
      <c r="G23" s="20">
        <v>14.21</v>
      </c>
      <c r="H23" s="22">
        <f>SUM(D$5:D23)</f>
        <v>608.01</v>
      </c>
      <c r="I23" s="22">
        <f>SUM(E$5:E23)</f>
        <v>301.24</v>
      </c>
      <c r="J23" s="22">
        <f>SUM(F$5:F23)</f>
        <v>319.20000000000005</v>
      </c>
      <c r="K23" s="22">
        <f>SUM(G$5:G23)</f>
        <v>258.58999999999992</v>
      </c>
      <c r="L23" s="21">
        <f t="shared" si="2"/>
        <v>516.80849999999998</v>
      </c>
      <c r="M23" s="21">
        <f t="shared" si="3"/>
        <v>699.21149999999989</v>
      </c>
    </row>
    <row r="24" spans="2:13" x14ac:dyDescent="0.25">
      <c r="B24" s="2">
        <v>50927</v>
      </c>
      <c r="C24" s="2">
        <v>50926</v>
      </c>
      <c r="D24" s="20">
        <v>0</v>
      </c>
      <c r="E24" s="20">
        <v>0</v>
      </c>
      <c r="F24" s="20">
        <v>0</v>
      </c>
      <c r="G24" s="20">
        <v>0</v>
      </c>
      <c r="H24" s="22">
        <f>SUM(D$5:D24)</f>
        <v>608.01</v>
      </c>
      <c r="I24" s="22">
        <f>SUM(E$5:E24)</f>
        <v>301.24</v>
      </c>
      <c r="J24" s="22">
        <f>SUM(F$5:F24)</f>
        <v>319.20000000000005</v>
      </c>
      <c r="K24" s="22">
        <f>SUM(G$5:G24)</f>
        <v>258.58999999999992</v>
      </c>
      <c r="L24" s="21">
        <f t="shared" si="2"/>
        <v>516.80849999999998</v>
      </c>
      <c r="M24" s="21">
        <f t="shared" si="3"/>
        <v>699.21149999999989</v>
      </c>
    </row>
    <row r="25" spans="2:13" x14ac:dyDescent="0.25">
      <c r="B25" s="2">
        <v>50926</v>
      </c>
      <c r="C25" s="2">
        <v>50646</v>
      </c>
      <c r="D25" s="20">
        <v>0.53</v>
      </c>
      <c r="E25" s="20">
        <v>1.7</v>
      </c>
      <c r="F25" s="20">
        <v>0.95</v>
      </c>
      <c r="G25" s="20">
        <v>0.75</v>
      </c>
      <c r="H25" s="22">
        <f>SUM(D$5:D25)</f>
        <v>608.54</v>
      </c>
      <c r="I25" s="22">
        <f>SUM(E$5:E25)</f>
        <v>302.94</v>
      </c>
      <c r="J25" s="22">
        <f>SUM(F$5:F25)</f>
        <v>320.15000000000003</v>
      </c>
      <c r="K25" s="22">
        <f>SUM(G$5:G25)</f>
        <v>259.33999999999992</v>
      </c>
      <c r="L25" s="21">
        <f t="shared" si="2"/>
        <v>517.2589999999999</v>
      </c>
      <c r="M25" s="21">
        <f t="shared" si="3"/>
        <v>699.82099999999991</v>
      </c>
    </row>
    <row r="26" spans="2:13" x14ac:dyDescent="0.25">
      <c r="B26" s="15">
        <v>50646</v>
      </c>
      <c r="C26" s="2">
        <v>52604</v>
      </c>
      <c r="D26" s="20">
        <v>17.18</v>
      </c>
      <c r="E26" s="20">
        <v>26.77</v>
      </c>
      <c r="F26" s="20">
        <v>24.61</v>
      </c>
      <c r="G26" s="20">
        <v>64.91</v>
      </c>
      <c r="H26" s="22">
        <f>SUM(D$5:D26)</f>
        <v>625.71999999999991</v>
      </c>
      <c r="I26" s="22">
        <f>SUM(E$5:E26)</f>
        <v>329.71</v>
      </c>
      <c r="J26" s="22">
        <f>SUM(F$5:F26)</f>
        <v>344.76000000000005</v>
      </c>
      <c r="K26" s="22">
        <f>SUM(G$5:G26)</f>
        <v>324.24999999999989</v>
      </c>
      <c r="L26" s="21">
        <f t="shared" si="2"/>
        <v>531.86199999999997</v>
      </c>
      <c r="M26" s="21">
        <f t="shared" si="3"/>
        <v>719.57799999999986</v>
      </c>
    </row>
    <row r="27" spans="2:13" x14ac:dyDescent="0.25">
      <c r="B27" s="15">
        <v>52604</v>
      </c>
      <c r="C27" s="2">
        <v>50686</v>
      </c>
      <c r="D27" s="20">
        <v>4.0199999999999996</v>
      </c>
      <c r="E27" s="20">
        <v>4.72</v>
      </c>
      <c r="F27" s="20">
        <v>4.62</v>
      </c>
      <c r="G27" s="20">
        <v>4.3899999999999997</v>
      </c>
      <c r="H27" s="22">
        <f>SUM(D$5:D27)</f>
        <v>629.7399999999999</v>
      </c>
      <c r="I27" s="22">
        <f>SUM(E$5:E27)</f>
        <v>334.43</v>
      </c>
      <c r="J27" s="22">
        <f>SUM(F$5:F27)</f>
        <v>349.38000000000005</v>
      </c>
      <c r="K27" s="22">
        <f>SUM(G$5:G27)</f>
        <v>328.63999999999987</v>
      </c>
      <c r="L27" s="21">
        <f t="shared" si="2"/>
        <v>535.27899999999988</v>
      </c>
      <c r="M27" s="21">
        <f t="shared" si="3"/>
        <v>724.20099999999979</v>
      </c>
    </row>
    <row r="28" spans="2:13" x14ac:dyDescent="0.25">
      <c r="B28" s="15">
        <v>50686</v>
      </c>
      <c r="C28" s="2">
        <v>50685</v>
      </c>
      <c r="D28" s="20">
        <v>2.0099999999999998</v>
      </c>
      <c r="E28" s="20">
        <v>3.64</v>
      </c>
      <c r="F28" s="20">
        <v>3.03</v>
      </c>
      <c r="G28" s="20">
        <v>2.76</v>
      </c>
      <c r="H28" s="22">
        <f>SUM(D$5:D28)</f>
        <v>631.74999999999989</v>
      </c>
      <c r="I28" s="22">
        <f>SUM(E$5:E28)</f>
        <v>338.07</v>
      </c>
      <c r="J28" s="22">
        <f>SUM(F$5:F28)</f>
        <v>352.41</v>
      </c>
      <c r="K28" s="22">
        <f>SUM(G$5:G28)</f>
        <v>331.39999999999986</v>
      </c>
      <c r="L28" s="21">
        <f t="shared" si="2"/>
        <v>536.98749999999984</v>
      </c>
      <c r="M28" s="21">
        <f t="shared" si="3"/>
        <v>726.51249999999982</v>
      </c>
    </row>
    <row r="29" spans="2:13" x14ac:dyDescent="0.25">
      <c r="B29" s="2">
        <v>50685</v>
      </c>
      <c r="C29" s="2">
        <v>50687</v>
      </c>
      <c r="D29" s="20">
        <v>4.99</v>
      </c>
      <c r="E29" s="20">
        <v>15.66</v>
      </c>
      <c r="F29" s="20">
        <v>11.129999999999999</v>
      </c>
      <c r="G29" s="20">
        <v>6.17</v>
      </c>
      <c r="H29" s="22">
        <f>SUM(D$5:D29)</f>
        <v>636.7399999999999</v>
      </c>
      <c r="I29" s="22">
        <f>SUM(E$5:E29)</f>
        <v>353.73</v>
      </c>
      <c r="J29" s="22">
        <f>SUM(F$5:F29)</f>
        <v>363.54</v>
      </c>
      <c r="K29" s="22">
        <f>SUM(G$5:G29)</f>
        <v>337.56999999999988</v>
      </c>
      <c r="L29" s="21">
        <f t="shared" si="2"/>
        <v>541.22899999999993</v>
      </c>
      <c r="M29" s="21">
        <f t="shared" si="3"/>
        <v>732.25099999999986</v>
      </c>
    </row>
    <row r="30" spans="2:13" x14ac:dyDescent="0.25">
      <c r="B30" s="2">
        <v>50687</v>
      </c>
      <c r="C30" s="2">
        <v>50701</v>
      </c>
      <c r="D30" s="20">
        <v>19.66</v>
      </c>
      <c r="E30" s="20">
        <v>21.97</v>
      </c>
      <c r="F30" s="20">
        <v>35.07</v>
      </c>
      <c r="G30" s="20">
        <v>35.47</v>
      </c>
      <c r="H30" s="22">
        <f>SUM(D$5:D30)</f>
        <v>656.39999999999986</v>
      </c>
      <c r="I30" s="22">
        <f>SUM(E$5:E30)</f>
        <v>375.70000000000005</v>
      </c>
      <c r="J30" s="22">
        <f>SUM(F$5:F30)</f>
        <v>398.61</v>
      </c>
      <c r="K30" s="22">
        <f>SUM(G$5:G30)</f>
        <v>373.03999999999985</v>
      </c>
      <c r="L30" s="21">
        <f t="shared" si="2"/>
        <v>557.93999999999983</v>
      </c>
      <c r="M30" s="21">
        <f t="shared" si="3"/>
        <v>754.85999999999979</v>
      </c>
    </row>
    <row r="31" spans="2:13" x14ac:dyDescent="0.25">
      <c r="B31" s="2">
        <v>50701</v>
      </c>
      <c r="C31" s="2">
        <v>52600</v>
      </c>
      <c r="D31" s="20">
        <v>21</v>
      </c>
      <c r="E31" s="20">
        <v>38.760000000000005</v>
      </c>
      <c r="F31" s="20">
        <v>22.12</v>
      </c>
      <c r="G31" s="20">
        <v>34.44</v>
      </c>
      <c r="H31" s="22">
        <f>SUM(D$5:D31)</f>
        <v>677.39999999999986</v>
      </c>
      <c r="I31" s="22">
        <f>SUM(E$5:E31)</f>
        <v>414.46000000000004</v>
      </c>
      <c r="J31" s="22">
        <f>SUM(F$5:F31)</f>
        <v>420.73</v>
      </c>
      <c r="K31" s="22">
        <f>SUM(G$5:G31)</f>
        <v>407.47999999999985</v>
      </c>
      <c r="L31" s="21">
        <f t="shared" si="2"/>
        <v>575.78999999999985</v>
      </c>
      <c r="M31" s="21">
        <f t="shared" si="3"/>
        <v>779.00999999999976</v>
      </c>
    </row>
    <row r="32" spans="2:13" x14ac:dyDescent="0.25">
      <c r="B32" s="15">
        <v>52600</v>
      </c>
      <c r="C32" s="2">
        <v>52601</v>
      </c>
      <c r="D32" s="20">
        <v>13.37</v>
      </c>
      <c r="E32" s="20">
        <v>12.68</v>
      </c>
      <c r="F32" s="20">
        <v>13.63</v>
      </c>
      <c r="G32" s="20">
        <v>29.23</v>
      </c>
      <c r="H32" s="22">
        <f>SUM(D$5:D32)</f>
        <v>690.76999999999987</v>
      </c>
      <c r="I32" s="22">
        <f>SUM(E$5:E32)</f>
        <v>427.14000000000004</v>
      </c>
      <c r="J32" s="22">
        <f>SUM(F$5:F32)</f>
        <v>434.36</v>
      </c>
      <c r="K32" s="22">
        <f>SUM(G$5:G32)</f>
        <v>436.70999999999987</v>
      </c>
      <c r="L32" s="21">
        <f t="shared" si="2"/>
        <v>587.15449999999987</v>
      </c>
      <c r="M32" s="21">
        <f t="shared" si="3"/>
        <v>794.38549999999975</v>
      </c>
    </row>
    <row r="33" spans="2:13" x14ac:dyDescent="0.25">
      <c r="B33" s="15">
        <v>52601</v>
      </c>
      <c r="C33" s="2">
        <v>50700</v>
      </c>
      <c r="D33" s="20">
        <v>31.67</v>
      </c>
      <c r="E33" s="20">
        <v>15.02</v>
      </c>
      <c r="F33" s="20">
        <v>20.53</v>
      </c>
      <c r="G33" s="20">
        <v>34.18</v>
      </c>
      <c r="H33" s="22">
        <f>SUM(D$5:D33)</f>
        <v>722.43999999999983</v>
      </c>
      <c r="I33" s="22">
        <f>SUM(E$5:E33)</f>
        <v>442.16</v>
      </c>
      <c r="J33" s="22">
        <f>SUM(F$5:F33)</f>
        <v>454.89</v>
      </c>
      <c r="K33" s="22">
        <f>SUM(G$5:G33)</f>
        <v>470.88999999999987</v>
      </c>
      <c r="L33" s="21">
        <f t="shared" si="2"/>
        <v>614.07399999999984</v>
      </c>
      <c r="M33" s="21">
        <f t="shared" si="3"/>
        <v>830.8059999999997</v>
      </c>
    </row>
    <row r="34" spans="2:13" x14ac:dyDescent="0.25">
      <c r="B34" s="15">
        <v>50700</v>
      </c>
      <c r="C34" s="2">
        <v>50699</v>
      </c>
      <c r="D34" s="20">
        <v>29.43</v>
      </c>
      <c r="E34" s="20">
        <v>21.03</v>
      </c>
      <c r="F34" s="20">
        <v>17.43</v>
      </c>
      <c r="G34" s="20">
        <v>18.22</v>
      </c>
      <c r="H34" s="22">
        <f>SUM(D$5:D34)</f>
        <v>751.86999999999978</v>
      </c>
      <c r="I34" s="22">
        <f>SUM(E$5:E34)</f>
        <v>463.19000000000005</v>
      </c>
      <c r="J34" s="22">
        <f>SUM(F$5:F34)</f>
        <v>472.32</v>
      </c>
      <c r="K34" s="22">
        <f>SUM(G$5:G34)</f>
        <v>489.1099999999999</v>
      </c>
      <c r="L34" s="21">
        <f t="shared" si="2"/>
        <v>639.08949999999982</v>
      </c>
      <c r="M34" s="21">
        <f t="shared" si="3"/>
        <v>864.65049999999962</v>
      </c>
    </row>
    <row r="35" spans="2:13" x14ac:dyDescent="0.25">
      <c r="B35" s="2">
        <v>50699</v>
      </c>
      <c r="C35" s="2">
        <v>50538</v>
      </c>
      <c r="D35" s="20">
        <v>34.57</v>
      </c>
      <c r="E35" s="20">
        <v>11.18</v>
      </c>
      <c r="F35" s="20">
        <v>20.880000000000003</v>
      </c>
      <c r="G35" s="20">
        <v>15.219999999999999</v>
      </c>
      <c r="H35" s="22">
        <f>SUM(D$5:D35)</f>
        <v>786.43999999999983</v>
      </c>
      <c r="I35" s="22">
        <f>SUM(E$5:E35)</f>
        <v>474.37000000000006</v>
      </c>
      <c r="J35" s="22">
        <f>SUM(F$5:F35)</f>
        <v>493.2</v>
      </c>
      <c r="K35" s="22">
        <f>SUM(G$5:G35)</f>
        <v>504.32999999999993</v>
      </c>
      <c r="L35" s="21">
        <f t="shared" si="2"/>
        <v>668.47399999999982</v>
      </c>
      <c r="M35" s="21">
        <f t="shared" si="3"/>
        <v>904.40599999999972</v>
      </c>
    </row>
    <row r="36" spans="2:13" x14ac:dyDescent="0.25">
      <c r="B36" s="2">
        <v>50538</v>
      </c>
      <c r="C36" s="2">
        <v>50537</v>
      </c>
      <c r="D36" s="20">
        <v>17.86</v>
      </c>
      <c r="E36" s="20">
        <v>14.4</v>
      </c>
      <c r="F36" s="20">
        <v>23.52</v>
      </c>
      <c r="G36" s="20">
        <v>10.02</v>
      </c>
      <c r="H36" s="22">
        <f>SUM(D$5:D36)</f>
        <v>804.29999999999984</v>
      </c>
      <c r="I36" s="22">
        <f>SUM(E$5:E36)</f>
        <v>488.77000000000004</v>
      </c>
      <c r="J36" s="22">
        <f>SUM(F$5:F36)</f>
        <v>516.72</v>
      </c>
      <c r="K36" s="22">
        <f>SUM(G$5:G36)</f>
        <v>514.34999999999991</v>
      </c>
      <c r="L36" s="21">
        <f t="shared" si="2"/>
        <v>683.65499999999986</v>
      </c>
      <c r="M36" s="21">
        <f t="shared" si="3"/>
        <v>924.94499999999971</v>
      </c>
    </row>
    <row r="37" spans="2:13" x14ac:dyDescent="0.25">
      <c r="B37" s="2">
        <v>50537</v>
      </c>
      <c r="C37" s="2">
        <v>50698</v>
      </c>
      <c r="D37" s="20">
        <v>31.79</v>
      </c>
      <c r="E37" s="20">
        <v>17.32</v>
      </c>
      <c r="F37" s="20">
        <v>19.47</v>
      </c>
      <c r="G37" s="20">
        <v>15.680000000000001</v>
      </c>
      <c r="H37" s="22">
        <f>SUM(D$5:D37)</f>
        <v>836.0899999999998</v>
      </c>
      <c r="I37" s="22">
        <f>SUM(E$5:E37)</f>
        <v>506.09000000000003</v>
      </c>
      <c r="J37" s="22">
        <f>SUM(F$5:F37)</f>
        <v>536.19000000000005</v>
      </c>
      <c r="K37" s="22">
        <f>SUM(G$5:G37)</f>
        <v>530.02999999999986</v>
      </c>
      <c r="L37" s="21">
        <f t="shared" si="2"/>
        <v>710.67649999999981</v>
      </c>
      <c r="M37" s="21">
        <f t="shared" si="3"/>
        <v>961.50349999999969</v>
      </c>
    </row>
    <row r="38" spans="2:13" x14ac:dyDescent="0.25">
      <c r="B38" s="15">
        <v>50698</v>
      </c>
      <c r="C38" s="2">
        <v>50539</v>
      </c>
      <c r="D38" s="20">
        <v>51.66</v>
      </c>
      <c r="E38" s="20">
        <v>29.21</v>
      </c>
      <c r="F38" s="20">
        <v>31.41</v>
      </c>
      <c r="G38" s="20">
        <v>30.630000000000003</v>
      </c>
      <c r="H38" s="22">
        <f>SUM(D$5:D38)</f>
        <v>887.74999999999977</v>
      </c>
      <c r="I38" s="22">
        <f>SUM(E$5:E38)</f>
        <v>535.30000000000007</v>
      </c>
      <c r="J38" s="22">
        <f>SUM(F$5:F38)</f>
        <v>567.6</v>
      </c>
      <c r="K38" s="22">
        <f>SUM(G$5:G38)</f>
        <v>560.65999999999985</v>
      </c>
      <c r="L38" s="21">
        <f t="shared" si="2"/>
        <v>754.58749999999975</v>
      </c>
      <c r="M38" s="21">
        <f t="shared" si="3"/>
        <v>1020.9124999999997</v>
      </c>
    </row>
    <row r="39" spans="2:13" x14ac:dyDescent="0.25">
      <c r="B39" s="15">
        <v>50539</v>
      </c>
      <c r="C39" s="2">
        <v>52285</v>
      </c>
      <c r="D39" s="20">
        <v>23.19</v>
      </c>
      <c r="E39" s="20">
        <v>16.689999999999998</v>
      </c>
      <c r="F39" s="20">
        <v>26.950000000000003</v>
      </c>
      <c r="G39" s="20">
        <v>16.440000000000001</v>
      </c>
      <c r="H39" s="22">
        <f>SUM(D$5:D39)</f>
        <v>910.93999999999983</v>
      </c>
      <c r="I39" s="22">
        <f>SUM(E$5:E39)</f>
        <v>551.99</v>
      </c>
      <c r="J39" s="22">
        <f>SUM(F$5:F39)</f>
        <v>594.55000000000007</v>
      </c>
      <c r="K39" s="22">
        <f>SUM(G$5:G39)</f>
        <v>577.09999999999991</v>
      </c>
      <c r="L39" s="21">
        <f t="shared" si="2"/>
        <v>774.29899999999986</v>
      </c>
      <c r="M39" s="21">
        <f t="shared" si="3"/>
        <v>1047.5809999999997</v>
      </c>
    </row>
    <row r="40" spans="2:13" x14ac:dyDescent="0.25">
      <c r="B40" s="15">
        <v>52285</v>
      </c>
      <c r="C40" s="2">
        <v>52251</v>
      </c>
      <c r="D40" s="20">
        <v>30.67</v>
      </c>
      <c r="E40" s="20">
        <v>20.75</v>
      </c>
      <c r="F40" s="20">
        <v>26.33</v>
      </c>
      <c r="G40" s="20">
        <v>20.96</v>
      </c>
      <c r="H40" s="22">
        <f>SUM(D$5:D40)</f>
        <v>941.60999999999979</v>
      </c>
      <c r="I40" s="22">
        <f>SUM(E$5:E40)</f>
        <v>572.74</v>
      </c>
      <c r="J40" s="22">
        <f>SUM(F$5:F40)</f>
        <v>620.88000000000011</v>
      </c>
      <c r="K40" s="22">
        <f>SUM(G$5:G40)</f>
        <v>598.05999999999995</v>
      </c>
      <c r="L40" s="21">
        <f t="shared" si="2"/>
        <v>800.36849999999981</v>
      </c>
      <c r="M40" s="21">
        <f t="shared" si="3"/>
        <v>1082.8514999999998</v>
      </c>
    </row>
    <row r="41" spans="2:13" x14ac:dyDescent="0.25">
      <c r="B41" s="2">
        <v>52251</v>
      </c>
      <c r="C41" s="2">
        <v>50791</v>
      </c>
      <c r="D41" s="20">
        <v>45.11</v>
      </c>
      <c r="E41" s="20">
        <v>16.309999999999999</v>
      </c>
      <c r="F41" s="20">
        <v>18.32</v>
      </c>
      <c r="G41" s="20">
        <v>17.47</v>
      </c>
      <c r="H41" s="22">
        <f>SUM(D$5:D41)</f>
        <v>986.7199999999998</v>
      </c>
      <c r="I41" s="22">
        <f>SUM(E$5:E41)</f>
        <v>589.04999999999995</v>
      </c>
      <c r="J41" s="22">
        <f>SUM(F$5:F41)</f>
        <v>639.20000000000016</v>
      </c>
      <c r="K41" s="22">
        <f>SUM(G$5:G41)</f>
        <v>615.53</v>
      </c>
      <c r="L41" s="21">
        <f t="shared" si="2"/>
        <v>838.71199999999976</v>
      </c>
      <c r="M41" s="21">
        <f t="shared" si="3"/>
        <v>1134.7279999999996</v>
      </c>
    </row>
    <row r="42" spans="2:13" x14ac:dyDescent="0.25">
      <c r="B42" s="2">
        <v>50791</v>
      </c>
      <c r="C42" s="2">
        <v>52250</v>
      </c>
      <c r="D42" s="20">
        <v>105.71000000000001</v>
      </c>
      <c r="E42" s="20">
        <v>47.69</v>
      </c>
      <c r="F42" s="20">
        <v>61.86</v>
      </c>
      <c r="G42" s="20">
        <v>55.930000000000007</v>
      </c>
      <c r="H42" s="22">
        <f>SUM(D$5:D42)</f>
        <v>1092.4299999999998</v>
      </c>
      <c r="I42" s="22">
        <f>SUM(E$5:E42)</f>
        <v>636.74</v>
      </c>
      <c r="J42" s="22">
        <f>SUM(F$5:F42)</f>
        <v>701.06000000000017</v>
      </c>
      <c r="K42" s="22">
        <f>SUM(G$5:G42)</f>
        <v>671.46</v>
      </c>
      <c r="L42" s="21">
        <f t="shared" si="2"/>
        <v>928.56549999999982</v>
      </c>
      <c r="M42" s="21">
        <f t="shared" si="3"/>
        <v>1256.2944999999997</v>
      </c>
    </row>
    <row r="43" spans="2:13" x14ac:dyDescent="0.25">
      <c r="B43" s="2">
        <v>52250</v>
      </c>
      <c r="C43" s="2">
        <v>52230</v>
      </c>
      <c r="D43" s="20">
        <v>46.09</v>
      </c>
      <c r="E43" s="20">
        <v>36.9</v>
      </c>
      <c r="F43" s="20">
        <v>39.08</v>
      </c>
      <c r="G43" s="20">
        <v>56.17</v>
      </c>
      <c r="H43" s="22">
        <f>SUM(D$5:D43)</f>
        <v>1138.5199999999998</v>
      </c>
      <c r="I43" s="22">
        <f>SUM(E$5:E43)</f>
        <v>673.64</v>
      </c>
      <c r="J43" s="22">
        <f>SUM(F$5:F43)</f>
        <v>740.14000000000021</v>
      </c>
      <c r="K43" s="22">
        <f>SUM(G$5:G43)</f>
        <v>727.63</v>
      </c>
      <c r="L43" s="21">
        <f t="shared" si="2"/>
        <v>967.74199999999973</v>
      </c>
      <c r="M43" s="21">
        <f t="shared" si="3"/>
        <v>1309.2979999999995</v>
      </c>
    </row>
    <row r="44" spans="2:13" x14ac:dyDescent="0.25">
      <c r="B44" s="15">
        <v>52230</v>
      </c>
      <c r="C44" s="2">
        <v>52234</v>
      </c>
      <c r="D44" s="20">
        <v>4.03</v>
      </c>
      <c r="E44" s="20">
        <v>6.45</v>
      </c>
      <c r="F44" s="20">
        <v>8.94</v>
      </c>
      <c r="G44" s="20">
        <v>7.5</v>
      </c>
      <c r="H44" s="22">
        <f>SUM(D$5:D44)</f>
        <v>1142.5499999999997</v>
      </c>
      <c r="I44" s="22">
        <f>SUM(E$5:E44)</f>
        <v>680.09</v>
      </c>
      <c r="J44" s="22">
        <f>SUM(F$5:F44)</f>
        <v>749.08000000000027</v>
      </c>
      <c r="K44" s="22">
        <f>SUM(G$5:G44)</f>
        <v>735.13</v>
      </c>
      <c r="L44" s="21">
        <f t="shared" si="2"/>
        <v>971.16749999999979</v>
      </c>
      <c r="M44" s="21">
        <f t="shared" si="3"/>
        <v>1313.9324999999997</v>
      </c>
    </row>
    <row r="45" spans="2:13" x14ac:dyDescent="0.25">
      <c r="B45" s="15">
        <v>52234</v>
      </c>
      <c r="C45" s="2">
        <v>50937</v>
      </c>
      <c r="D45" s="20">
        <v>24.279999999999998</v>
      </c>
      <c r="E45" s="20">
        <v>34.81</v>
      </c>
      <c r="F45" s="20">
        <v>40.25</v>
      </c>
      <c r="G45" s="20">
        <v>43.82</v>
      </c>
      <c r="H45" s="22">
        <f>SUM(D$5:D45)</f>
        <v>1166.8299999999997</v>
      </c>
      <c r="I45" s="22">
        <f>SUM(E$5:E45)</f>
        <v>714.90000000000009</v>
      </c>
      <c r="J45" s="22">
        <f>SUM(F$5:F45)</f>
        <v>789.33000000000027</v>
      </c>
      <c r="K45" s="22">
        <f>SUM(G$5:G45)</f>
        <v>778.95</v>
      </c>
      <c r="L45" s="21">
        <f t="shared" si="2"/>
        <v>991.80549999999971</v>
      </c>
      <c r="M45" s="21">
        <f t="shared" si="3"/>
        <v>1341.8544999999995</v>
      </c>
    </row>
    <row r="46" spans="2:13" x14ac:dyDescent="0.25">
      <c r="B46" s="15">
        <v>50937</v>
      </c>
      <c r="C46" s="2">
        <v>50684</v>
      </c>
      <c r="D46" s="20">
        <v>26.939999999999998</v>
      </c>
      <c r="E46" s="20">
        <v>24.4</v>
      </c>
      <c r="F46" s="20">
        <v>26.67</v>
      </c>
      <c r="G46" s="20">
        <v>31.78</v>
      </c>
      <c r="H46" s="22">
        <f>SUM(D$5:D46)</f>
        <v>1193.7699999999998</v>
      </c>
      <c r="I46" s="22">
        <f>SUM(E$5:E46)</f>
        <v>739.30000000000007</v>
      </c>
      <c r="J46" s="22">
        <f>SUM(F$5:F46)</f>
        <v>816.00000000000023</v>
      </c>
      <c r="K46" s="22">
        <f>SUM(G$5:G46)</f>
        <v>810.73</v>
      </c>
      <c r="L46" s="21">
        <f t="shared" si="2"/>
        <v>1014.7044999999997</v>
      </c>
      <c r="M46" s="21">
        <f t="shared" si="3"/>
        <v>1372.8354999999997</v>
      </c>
    </row>
    <row r="47" spans="2:13" x14ac:dyDescent="0.25">
      <c r="B47" s="2">
        <v>50684</v>
      </c>
      <c r="C47" s="2">
        <v>50938</v>
      </c>
      <c r="D47" s="20">
        <v>22.43</v>
      </c>
      <c r="E47" s="20">
        <v>16.010000000000002</v>
      </c>
      <c r="F47" s="20">
        <v>14.92</v>
      </c>
      <c r="G47" s="20">
        <v>26.78</v>
      </c>
      <c r="H47" s="22">
        <f>SUM(D$5:D47)</f>
        <v>1216.1999999999998</v>
      </c>
      <c r="I47" s="22">
        <f>SUM(E$5:E47)</f>
        <v>755.31000000000006</v>
      </c>
      <c r="J47" s="22">
        <f>SUM(F$5:F47)</f>
        <v>830.92000000000019</v>
      </c>
      <c r="K47" s="22">
        <f>SUM(G$5:G47)</f>
        <v>837.51</v>
      </c>
      <c r="L47" s="21">
        <f t="shared" si="2"/>
        <v>1033.7699999999998</v>
      </c>
      <c r="M47" s="21">
        <f t="shared" si="3"/>
        <v>1398.6299999999997</v>
      </c>
    </row>
    <row r="48" spans="2:13" x14ac:dyDescent="0.25">
      <c r="B48" s="2">
        <v>50938</v>
      </c>
      <c r="C48" s="2">
        <v>50939</v>
      </c>
      <c r="D48" s="20">
        <v>5.69</v>
      </c>
      <c r="E48" s="20">
        <v>7.54</v>
      </c>
      <c r="F48" s="20">
        <v>8.83</v>
      </c>
      <c r="G48" s="20">
        <v>29.76</v>
      </c>
      <c r="H48" s="22">
        <f>SUM(D$5:D48)</f>
        <v>1221.8899999999999</v>
      </c>
      <c r="I48" s="22">
        <f>SUM(E$5:E48)</f>
        <v>762.85</v>
      </c>
      <c r="J48" s="22">
        <f>SUM(F$5:F48)</f>
        <v>839.75000000000023</v>
      </c>
      <c r="K48" s="22">
        <f>SUM(G$5:G48)</f>
        <v>867.27</v>
      </c>
      <c r="L48" s="21">
        <f t="shared" si="2"/>
        <v>1038.6064999999999</v>
      </c>
      <c r="M48" s="21">
        <f t="shared" si="3"/>
        <v>1405.1734999999996</v>
      </c>
    </row>
    <row r="49" spans="2:13" x14ac:dyDescent="0.25">
      <c r="B49" s="2">
        <v>50939</v>
      </c>
      <c r="C49" s="2">
        <v>52235</v>
      </c>
      <c r="D49" s="20">
        <v>31.65</v>
      </c>
      <c r="E49" s="20">
        <v>15.75</v>
      </c>
      <c r="F49" s="20">
        <v>19.66</v>
      </c>
      <c r="G49" s="20">
        <v>45.78</v>
      </c>
      <c r="H49" s="22">
        <f>SUM(D$5:D49)</f>
        <v>1253.54</v>
      </c>
      <c r="I49" s="22">
        <f>SUM(E$5:E49)</f>
        <v>778.6</v>
      </c>
      <c r="J49" s="22">
        <f>SUM(F$5:F49)</f>
        <v>859.4100000000002</v>
      </c>
      <c r="K49" s="22">
        <f>SUM(G$5:G49)</f>
        <v>913.05</v>
      </c>
      <c r="L49" s="21">
        <f t="shared" si="2"/>
        <v>1065.509</v>
      </c>
      <c r="M49" s="21">
        <f t="shared" si="3"/>
        <v>1441.5709999999999</v>
      </c>
    </row>
    <row r="50" spans="2:13" x14ac:dyDescent="0.25">
      <c r="B50" s="15">
        <v>52235</v>
      </c>
      <c r="C50" s="2">
        <v>50942</v>
      </c>
      <c r="D50" s="20">
        <v>37.32</v>
      </c>
      <c r="E50" s="20">
        <v>50.150000000000006</v>
      </c>
      <c r="F50" s="20">
        <v>33.26</v>
      </c>
      <c r="G50" s="20">
        <v>66.19</v>
      </c>
      <c r="H50" s="22">
        <f>SUM(D$5:D50)</f>
        <v>1290.8599999999999</v>
      </c>
      <c r="I50" s="22">
        <f>SUM(E$5:E50)</f>
        <v>828.75</v>
      </c>
      <c r="J50" s="22">
        <f>SUM(F$5:F50)</f>
        <v>892.67000000000019</v>
      </c>
      <c r="K50" s="22">
        <f>SUM(G$5:G50)</f>
        <v>979.24</v>
      </c>
      <c r="L50" s="21">
        <f t="shared" si="2"/>
        <v>1097.231</v>
      </c>
      <c r="M50" s="21">
        <f t="shared" si="3"/>
        <v>1484.4889999999998</v>
      </c>
    </row>
    <row r="51" spans="2:13" x14ac:dyDescent="0.25">
      <c r="B51" s="15">
        <v>50942</v>
      </c>
      <c r="C51" s="2">
        <v>50774</v>
      </c>
      <c r="D51" s="20">
        <v>14.940000000000001</v>
      </c>
      <c r="E51" s="20">
        <v>15.41</v>
      </c>
      <c r="F51" s="20">
        <v>17.310000000000002</v>
      </c>
      <c r="G51" s="20">
        <v>17.64</v>
      </c>
      <c r="H51" s="22">
        <f>SUM(D$5:D51)</f>
        <v>1305.8</v>
      </c>
      <c r="I51" s="22">
        <f>SUM(E$5:E51)</f>
        <v>844.16</v>
      </c>
      <c r="J51" s="22">
        <f>SUM(F$5:F51)</f>
        <v>909.98000000000025</v>
      </c>
      <c r="K51" s="22">
        <f>SUM(G$5:G51)</f>
        <v>996.88</v>
      </c>
      <c r="L51" s="21">
        <f t="shared" si="2"/>
        <v>1109.9299999999998</v>
      </c>
      <c r="M51" s="21">
        <f t="shared" si="3"/>
        <v>1501.6699999999998</v>
      </c>
    </row>
    <row r="52" spans="2:13" x14ac:dyDescent="0.25">
      <c r="B52" s="15">
        <v>50774</v>
      </c>
      <c r="C52" s="2">
        <v>50941</v>
      </c>
      <c r="D52" s="20">
        <v>21.37</v>
      </c>
      <c r="E52" s="20">
        <v>19.37</v>
      </c>
      <c r="F52" s="20">
        <v>20.75</v>
      </c>
      <c r="G52" s="20">
        <v>22.87</v>
      </c>
      <c r="H52" s="22">
        <f>SUM(D$5:D52)</f>
        <v>1327.1699999999998</v>
      </c>
      <c r="I52" s="22">
        <f>SUM(E$5:E52)</f>
        <v>863.53</v>
      </c>
      <c r="J52" s="22">
        <f>SUM(F$5:F52)</f>
        <v>930.73000000000025</v>
      </c>
      <c r="K52" s="22">
        <f>SUM(G$5:G52)</f>
        <v>1019.75</v>
      </c>
      <c r="L52" s="21">
        <f t="shared" si="2"/>
        <v>1128.0944999999999</v>
      </c>
      <c r="M52" s="21">
        <f t="shared" si="3"/>
        <v>1526.2454999999998</v>
      </c>
    </row>
    <row r="53" spans="2:13" x14ac:dyDescent="0.25">
      <c r="B53" s="2">
        <v>50941</v>
      </c>
      <c r="C53" s="2">
        <v>50520</v>
      </c>
      <c r="D53" s="20">
        <v>14.95</v>
      </c>
      <c r="E53" s="20">
        <v>16.21</v>
      </c>
      <c r="F53" s="20">
        <v>19.84</v>
      </c>
      <c r="G53" s="20">
        <v>15.53</v>
      </c>
      <c r="H53" s="22">
        <f>SUM(D$5:D53)</f>
        <v>1342.12</v>
      </c>
      <c r="I53" s="22">
        <f>SUM(E$5:E53)</f>
        <v>879.74</v>
      </c>
      <c r="J53" s="22">
        <f>SUM(F$5:F53)</f>
        <v>950.57000000000028</v>
      </c>
      <c r="K53" s="22">
        <f>SUM(G$5:G53)</f>
        <v>1035.28</v>
      </c>
      <c r="L53" s="21">
        <f t="shared" si="2"/>
        <v>1140.8019999999999</v>
      </c>
      <c r="M53" s="21">
        <f t="shared" si="3"/>
        <v>1543.4379999999996</v>
      </c>
    </row>
    <row r="54" spans="2:13" x14ac:dyDescent="0.25">
      <c r="B54" s="2">
        <v>50520</v>
      </c>
      <c r="C54" s="2">
        <v>50524</v>
      </c>
      <c r="D54" s="20">
        <v>4.97</v>
      </c>
      <c r="E54" s="20">
        <v>4.79</v>
      </c>
      <c r="F54" s="20">
        <v>4.68</v>
      </c>
      <c r="G54" s="20">
        <v>4.84</v>
      </c>
      <c r="H54" s="22">
        <f>SUM(D$5:D54)</f>
        <v>1347.09</v>
      </c>
      <c r="I54" s="22">
        <f>SUM(E$5:E54)</f>
        <v>884.53</v>
      </c>
      <c r="J54" s="22">
        <f>SUM(F$5:F54)</f>
        <v>955.25000000000023</v>
      </c>
      <c r="K54" s="22">
        <f>SUM(G$5:G54)</f>
        <v>1040.1199999999999</v>
      </c>
      <c r="L54" s="21">
        <f t="shared" si="2"/>
        <v>1145.0264999999999</v>
      </c>
      <c r="M54" s="21">
        <f t="shared" si="3"/>
        <v>1549.1534999999999</v>
      </c>
    </row>
    <row r="55" spans="2:13" x14ac:dyDescent="0.25">
      <c r="B55" s="2">
        <v>50524</v>
      </c>
      <c r="C55" s="2">
        <v>50771</v>
      </c>
      <c r="D55" s="20">
        <v>8.4699999999999989</v>
      </c>
      <c r="E55" s="20">
        <v>9.15</v>
      </c>
      <c r="F55" s="20">
        <v>8.3000000000000007</v>
      </c>
      <c r="G55" s="20">
        <v>8.42</v>
      </c>
      <c r="H55" s="22">
        <f>SUM(D$5:D55)</f>
        <v>1355.56</v>
      </c>
      <c r="I55" s="22">
        <f>SUM(E$5:E55)</f>
        <v>893.68</v>
      </c>
      <c r="J55" s="22">
        <f>SUM(F$5:F55)</f>
        <v>963.55000000000018</v>
      </c>
      <c r="K55" s="22">
        <f>SUM(G$5:G55)</f>
        <v>1048.54</v>
      </c>
      <c r="L55" s="21">
        <f t="shared" si="2"/>
        <v>1152.2259999999999</v>
      </c>
      <c r="M55" s="21">
        <f t="shared" si="3"/>
        <v>1558.8939999999998</v>
      </c>
    </row>
    <row r="56" spans="2:13" x14ac:dyDescent="0.25">
      <c r="B56" s="15">
        <v>50771</v>
      </c>
      <c r="C56" s="2">
        <v>50775</v>
      </c>
      <c r="D56" s="20">
        <v>32.129999999999995</v>
      </c>
      <c r="E56" s="20">
        <v>30.980000000000004</v>
      </c>
      <c r="F56" s="20">
        <v>29.4</v>
      </c>
      <c r="G56" s="20">
        <v>46.74</v>
      </c>
      <c r="H56" s="22">
        <f>SUM(D$5:D56)</f>
        <v>1387.69</v>
      </c>
      <c r="I56" s="22">
        <f>SUM(E$5:E56)</f>
        <v>924.66</v>
      </c>
      <c r="J56" s="22">
        <f>SUM(F$5:F56)</f>
        <v>992.95000000000016</v>
      </c>
      <c r="K56" s="22">
        <f>SUM(G$5:G56)</f>
        <v>1095.28</v>
      </c>
      <c r="L56" s="21">
        <f t="shared" si="2"/>
        <v>1179.5364999999999</v>
      </c>
      <c r="M56" s="21">
        <f t="shared" si="3"/>
        <v>1595.8434999999999</v>
      </c>
    </row>
    <row r="57" spans="2:13" x14ac:dyDescent="0.25">
      <c r="B57" s="15">
        <v>50775</v>
      </c>
      <c r="C57" s="2">
        <v>52245</v>
      </c>
      <c r="D57" s="20">
        <v>52.720000000000006</v>
      </c>
      <c r="E57" s="20">
        <v>46.509999999999991</v>
      </c>
      <c r="F57" s="20">
        <v>44.44</v>
      </c>
      <c r="G57" s="20">
        <v>45.31</v>
      </c>
      <c r="H57" s="22">
        <f>SUM(D$5:D57)</f>
        <v>1440.41</v>
      </c>
      <c r="I57" s="22">
        <f>SUM(E$5:E57)</f>
        <v>971.17</v>
      </c>
      <c r="J57" s="22">
        <f>SUM(F$5:F57)</f>
        <v>1037.3900000000001</v>
      </c>
      <c r="K57" s="22">
        <f>SUM(G$5:G57)</f>
        <v>1140.5899999999999</v>
      </c>
      <c r="L57" s="21">
        <f t="shared" si="2"/>
        <v>1224.3485000000001</v>
      </c>
      <c r="M57" s="21">
        <f t="shared" si="3"/>
        <v>1656.4714999999999</v>
      </c>
    </row>
    <row r="58" spans="2:13" x14ac:dyDescent="0.25">
      <c r="B58" s="15">
        <v>52245</v>
      </c>
      <c r="C58" s="2">
        <v>51330</v>
      </c>
      <c r="D58" s="20">
        <v>34.44</v>
      </c>
      <c r="E58" s="20">
        <v>33.580000000000005</v>
      </c>
      <c r="F58" s="20">
        <v>32.81</v>
      </c>
      <c r="G58" s="20">
        <v>35.129999999999995</v>
      </c>
      <c r="H58" s="22">
        <f>SUM(D$5:D58)</f>
        <v>1474.8500000000001</v>
      </c>
      <c r="I58" s="22">
        <f>SUM(E$5:E58)</f>
        <v>1004.75</v>
      </c>
      <c r="J58" s="22">
        <f>SUM(F$5:F58)</f>
        <v>1070.2</v>
      </c>
      <c r="K58" s="22">
        <f>SUM(G$5:G58)</f>
        <v>1175.7199999999998</v>
      </c>
      <c r="L58" s="21">
        <f t="shared" si="2"/>
        <v>1253.6225000000002</v>
      </c>
      <c r="M58" s="21">
        <f t="shared" si="3"/>
        <v>1696.0775000000001</v>
      </c>
    </row>
    <row r="59" spans="2:13" x14ac:dyDescent="0.25">
      <c r="B59" s="2">
        <v>51330</v>
      </c>
      <c r="C59" s="2">
        <v>51402</v>
      </c>
      <c r="D59" s="20">
        <v>24.73</v>
      </c>
      <c r="E59" s="20">
        <v>24.97</v>
      </c>
      <c r="F59" s="20">
        <v>24.47</v>
      </c>
      <c r="G59" s="20">
        <v>26.330000000000002</v>
      </c>
      <c r="H59" s="22">
        <f>SUM(D$5:D59)</f>
        <v>1499.5800000000002</v>
      </c>
      <c r="I59" s="22">
        <f>SUM(E$5:E59)</f>
        <v>1029.72</v>
      </c>
      <c r="J59" s="22">
        <f>SUM(F$5:F59)</f>
        <v>1094.67</v>
      </c>
      <c r="K59" s="22">
        <f>SUM(G$5:G59)</f>
        <v>1202.0499999999997</v>
      </c>
      <c r="L59" s="21">
        <f t="shared" si="2"/>
        <v>1274.643</v>
      </c>
      <c r="M59" s="21">
        <f t="shared" si="3"/>
        <v>1724.5170000000001</v>
      </c>
    </row>
    <row r="60" spans="2:13" x14ac:dyDescent="0.25">
      <c r="B60" s="2">
        <v>51402</v>
      </c>
      <c r="C60" s="2">
        <v>50911</v>
      </c>
      <c r="D60" s="20">
        <v>2.61</v>
      </c>
      <c r="E60" s="20">
        <v>2.4</v>
      </c>
      <c r="F60" s="20">
        <v>2.4500000000000002</v>
      </c>
      <c r="G60" s="20">
        <v>2.56</v>
      </c>
      <c r="H60" s="22">
        <f>SUM(D$5:D60)</f>
        <v>1502.19</v>
      </c>
      <c r="I60" s="22">
        <f>SUM(E$5:E60)</f>
        <v>1032.1200000000001</v>
      </c>
      <c r="J60" s="22">
        <f>SUM(F$5:F60)</f>
        <v>1097.1200000000001</v>
      </c>
      <c r="K60" s="22">
        <f>SUM(G$5:G60)</f>
        <v>1204.6099999999997</v>
      </c>
      <c r="L60" s="21">
        <f t="shared" si="2"/>
        <v>1276.8615</v>
      </c>
      <c r="M60" s="21">
        <f t="shared" si="3"/>
        <v>1727.5184999999999</v>
      </c>
    </row>
    <row r="61" spans="2:13" x14ac:dyDescent="0.25">
      <c r="B61" s="2">
        <v>50911</v>
      </c>
      <c r="C61" s="2">
        <v>50910</v>
      </c>
      <c r="D61" s="20">
        <v>48.63000000000001</v>
      </c>
      <c r="E61" s="20">
        <v>47.859999999999992</v>
      </c>
      <c r="F61" s="20">
        <v>48.940000000000012</v>
      </c>
      <c r="G61" s="20">
        <v>48.919999999999995</v>
      </c>
      <c r="H61" s="22">
        <f>SUM(D$5:D61)</f>
        <v>1550.8200000000002</v>
      </c>
      <c r="I61" s="22">
        <f>SUM(E$5:E61)</f>
        <v>1079.98</v>
      </c>
      <c r="J61" s="22">
        <f>SUM(F$5:F61)</f>
        <v>1146.0600000000002</v>
      </c>
      <c r="K61" s="22">
        <f>SUM(G$5:G61)</f>
        <v>1253.5299999999997</v>
      </c>
      <c r="L61" s="21">
        <f t="shared" si="2"/>
        <v>1318.1970000000001</v>
      </c>
      <c r="M61" s="21">
        <f t="shared" si="3"/>
        <v>1783.443</v>
      </c>
    </row>
    <row r="62" spans="2:13" x14ac:dyDescent="0.25">
      <c r="B62" s="15">
        <v>50910</v>
      </c>
      <c r="C62" s="2">
        <v>51403</v>
      </c>
      <c r="D62" s="20">
        <v>75.169999999999987</v>
      </c>
      <c r="E62" s="20">
        <v>77.22</v>
      </c>
      <c r="F62" s="20">
        <v>72.649999999999977</v>
      </c>
      <c r="G62" s="20">
        <v>76.88000000000001</v>
      </c>
      <c r="H62" s="22">
        <f>SUM(D$5:D62)</f>
        <v>1625.9900000000002</v>
      </c>
      <c r="I62" s="22">
        <f>SUM(E$5:E62)</f>
        <v>1157.2</v>
      </c>
      <c r="J62" s="22">
        <f>SUM(F$5:F62)</f>
        <v>1218.71</v>
      </c>
      <c r="K62" s="22">
        <f>SUM(G$5:G62)</f>
        <v>1330.4099999999999</v>
      </c>
      <c r="L62" s="21">
        <f t="shared" si="2"/>
        <v>1382.0915000000002</v>
      </c>
      <c r="M62" s="21">
        <f t="shared" si="3"/>
        <v>1869.8885</v>
      </c>
    </row>
    <row r="107" spans="2:2" x14ac:dyDescent="0.25">
      <c r="B107" s="1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M64"/>
  <sheetViews>
    <sheetView zoomScale="85" zoomScaleNormal="85" workbookViewId="0"/>
  </sheetViews>
  <sheetFormatPr defaultColWidth="8.85546875" defaultRowHeight="15" x14ac:dyDescent="0.25"/>
  <cols>
    <col min="1" max="1" width="8.85546875" style="12"/>
    <col min="2" max="2" width="7.7109375" style="2" bestFit="1" customWidth="1"/>
    <col min="3" max="3" width="7.5703125" style="2" bestFit="1" customWidth="1"/>
    <col min="4" max="4" width="17" style="12" bestFit="1" customWidth="1"/>
    <col min="5" max="7" width="16.7109375" style="12" bestFit="1" customWidth="1"/>
    <col min="8" max="8" width="22.140625" style="21" bestFit="1" customWidth="1"/>
    <col min="9" max="11" width="22" style="12" bestFit="1" customWidth="1"/>
    <col min="12" max="12" width="12" style="12" customWidth="1"/>
    <col min="13" max="13" width="13.28515625" style="12" customWidth="1"/>
    <col min="14" max="15" width="8.85546875" style="12"/>
    <col min="16" max="16" width="19.7109375" style="12" customWidth="1"/>
    <col min="17" max="16384" width="8.85546875" style="12"/>
  </cols>
  <sheetData>
    <row r="1" spans="2:13" x14ac:dyDescent="0.25">
      <c r="B1" s="2">
        <v>4</v>
      </c>
      <c r="D1" s="2" t="s">
        <v>40</v>
      </c>
      <c r="E1" s="2" t="s">
        <v>41</v>
      </c>
      <c r="F1" s="2" t="s">
        <v>42</v>
      </c>
      <c r="G1" s="2" t="s">
        <v>43</v>
      </c>
      <c r="H1" s="21" t="s">
        <v>44</v>
      </c>
      <c r="I1" s="21" t="str">
        <f t="shared" ref="I1:K1" si="0">"Cum_"&amp;E1</f>
        <v>Cum_IP1_TomTom2009</v>
      </c>
      <c r="J1" s="21" t="str">
        <f t="shared" si="0"/>
        <v>Cum_IP2_TomTom2009</v>
      </c>
      <c r="K1" s="21" t="str">
        <f t="shared" si="0"/>
        <v>Cum_PM_TomTom2009</v>
      </c>
      <c r="L1" s="12" t="s">
        <v>76</v>
      </c>
      <c r="M1" s="12" t="s">
        <v>77</v>
      </c>
    </row>
    <row r="3" spans="2:13" x14ac:dyDescent="0.25">
      <c r="B3" s="5" t="s">
        <v>0</v>
      </c>
      <c r="C3" s="6" t="s">
        <v>1</v>
      </c>
      <c r="D3" s="1"/>
      <c r="E3" s="1"/>
      <c r="F3" s="1"/>
      <c r="G3" s="1"/>
      <c r="I3" s="1"/>
      <c r="J3" s="1"/>
    </row>
    <row r="4" spans="2:13" x14ac:dyDescent="0.25">
      <c r="B4" s="7" t="s">
        <v>5</v>
      </c>
      <c r="C4" s="8"/>
      <c r="D4" s="3"/>
      <c r="E4" s="1"/>
      <c r="F4" s="1"/>
      <c r="G4" s="1"/>
      <c r="H4" s="30">
        <f>MAX(H5:H1000)</f>
        <v>1674.6099999999997</v>
      </c>
      <c r="I4" s="30">
        <f t="shared" ref="I4:K4" si="1">MAX(I5:I1000)</f>
        <v>1233.3300000000006</v>
      </c>
      <c r="J4" s="30">
        <f t="shared" si="1"/>
        <v>1197.6799999999998</v>
      </c>
      <c r="K4" s="30">
        <f t="shared" si="1"/>
        <v>1375.5500000000004</v>
      </c>
    </row>
    <row r="5" spans="2:13" ht="17.25" customHeight="1" x14ac:dyDescent="0.25">
      <c r="B5" s="4"/>
      <c r="C5" s="3"/>
      <c r="D5" s="3">
        <v>0</v>
      </c>
      <c r="E5" s="3">
        <v>0</v>
      </c>
      <c r="F5" s="3">
        <v>0</v>
      </c>
      <c r="G5" s="3">
        <v>0</v>
      </c>
      <c r="H5" s="22">
        <v>0</v>
      </c>
      <c r="I5" s="22">
        <v>0</v>
      </c>
      <c r="J5" s="22">
        <v>0</v>
      </c>
      <c r="K5" s="22">
        <v>0</v>
      </c>
      <c r="L5" s="21">
        <f>0.85*H5</f>
        <v>0</v>
      </c>
      <c r="M5" s="21">
        <f>1.15*H5</f>
        <v>0</v>
      </c>
    </row>
    <row r="6" spans="2:13" x14ac:dyDescent="0.25">
      <c r="B6" s="15">
        <v>51403</v>
      </c>
      <c r="C6" s="15">
        <v>50910</v>
      </c>
      <c r="D6" s="20">
        <v>98.86</v>
      </c>
      <c r="E6" s="20">
        <v>70.159999999999982</v>
      </c>
      <c r="F6" s="20">
        <v>70.600000000000009</v>
      </c>
      <c r="G6" s="20">
        <v>74.61</v>
      </c>
      <c r="H6" s="22">
        <f>SUM(D$5:D6)</f>
        <v>98.86</v>
      </c>
      <c r="I6" s="22">
        <f>SUM(E$5:E6)</f>
        <v>70.159999999999982</v>
      </c>
      <c r="J6" s="22">
        <f>SUM(F$5:F6)</f>
        <v>70.600000000000009</v>
      </c>
      <c r="K6" s="22">
        <f>SUM(G$5:G6)</f>
        <v>74.61</v>
      </c>
      <c r="L6" s="21">
        <f t="shared" ref="L6:L64" si="2">0.85*H6</f>
        <v>84.030999999999992</v>
      </c>
      <c r="M6" s="21">
        <f t="shared" ref="M6:M64" si="3">1.15*H6</f>
        <v>113.68899999999999</v>
      </c>
    </row>
    <row r="7" spans="2:13" ht="15.75" customHeight="1" x14ac:dyDescent="0.25">
      <c r="B7" s="15">
        <v>50910</v>
      </c>
      <c r="C7" s="15">
        <v>50911</v>
      </c>
      <c r="D7" s="20">
        <v>87.44</v>
      </c>
      <c r="E7" s="20">
        <v>49.56</v>
      </c>
      <c r="F7" s="20">
        <v>49.039999999999992</v>
      </c>
      <c r="G7" s="20">
        <v>51.870000000000012</v>
      </c>
      <c r="H7" s="22">
        <f>SUM(D$5:D7)</f>
        <v>186.3</v>
      </c>
      <c r="I7" s="22">
        <f>SUM(E$5:E7)</f>
        <v>119.71999999999998</v>
      </c>
      <c r="J7" s="22">
        <f>SUM(F$5:F7)</f>
        <v>119.64</v>
      </c>
      <c r="K7" s="22">
        <f>SUM(G$5:G7)</f>
        <v>126.48000000000002</v>
      </c>
      <c r="L7" s="21">
        <f t="shared" si="2"/>
        <v>158.35500000000002</v>
      </c>
      <c r="M7" s="21">
        <f t="shared" si="3"/>
        <v>214.245</v>
      </c>
    </row>
    <row r="8" spans="2:13" x14ac:dyDescent="0.25">
      <c r="B8" s="15">
        <v>50911</v>
      </c>
      <c r="C8" s="15">
        <v>51402</v>
      </c>
      <c r="D8" s="20">
        <v>4.17</v>
      </c>
      <c r="E8" s="20">
        <v>2.4900000000000002</v>
      </c>
      <c r="F8" s="20">
        <v>2.4</v>
      </c>
      <c r="G8" s="20">
        <v>2.67</v>
      </c>
      <c r="H8" s="22">
        <f>SUM(D$5:D8)</f>
        <v>190.47</v>
      </c>
      <c r="I8" s="22">
        <f>SUM(E$5:E8)</f>
        <v>122.20999999999998</v>
      </c>
      <c r="J8" s="22">
        <f>SUM(F$5:F8)</f>
        <v>122.04</v>
      </c>
      <c r="K8" s="22">
        <f>SUM(G$5:G8)</f>
        <v>129.15</v>
      </c>
      <c r="L8" s="21">
        <f t="shared" si="2"/>
        <v>161.89949999999999</v>
      </c>
      <c r="M8" s="21">
        <f t="shared" si="3"/>
        <v>219.04049999999998</v>
      </c>
    </row>
    <row r="9" spans="2:13" x14ac:dyDescent="0.25">
      <c r="B9" s="15">
        <v>51402</v>
      </c>
      <c r="C9" s="15">
        <v>51330</v>
      </c>
      <c r="D9" s="20">
        <v>39.11999999999999</v>
      </c>
      <c r="E9" s="20">
        <v>24.650000000000002</v>
      </c>
      <c r="F9" s="20">
        <v>24.270000000000007</v>
      </c>
      <c r="G9" s="20">
        <v>24.88</v>
      </c>
      <c r="H9" s="22">
        <f>SUM(D$5:D9)</f>
        <v>229.58999999999997</v>
      </c>
      <c r="I9" s="22">
        <f>SUM(E$5:E9)</f>
        <v>146.85999999999999</v>
      </c>
      <c r="J9" s="22">
        <f>SUM(F$5:F9)</f>
        <v>146.31</v>
      </c>
      <c r="K9" s="22">
        <f>SUM(G$5:G9)</f>
        <v>154.03</v>
      </c>
      <c r="L9" s="21">
        <f t="shared" si="2"/>
        <v>195.15149999999997</v>
      </c>
      <c r="M9" s="21">
        <f t="shared" si="3"/>
        <v>264.02849999999995</v>
      </c>
    </row>
    <row r="10" spans="2:13" x14ac:dyDescent="0.25">
      <c r="B10" s="15">
        <v>51330</v>
      </c>
      <c r="C10" s="15">
        <v>52245</v>
      </c>
      <c r="D10" s="20">
        <v>39.089999999999996</v>
      </c>
      <c r="E10" s="20">
        <v>32.1</v>
      </c>
      <c r="F10" s="20">
        <v>32.249999999999993</v>
      </c>
      <c r="G10" s="20">
        <v>32.94</v>
      </c>
      <c r="H10" s="22">
        <f>SUM(D$5:D10)</f>
        <v>268.67999999999995</v>
      </c>
      <c r="I10" s="22">
        <f>SUM(E$5:E10)</f>
        <v>178.95999999999998</v>
      </c>
      <c r="J10" s="22">
        <f>SUM(F$5:F10)</f>
        <v>178.56</v>
      </c>
      <c r="K10" s="22">
        <f>SUM(G$5:G10)</f>
        <v>186.97</v>
      </c>
      <c r="L10" s="21">
        <f t="shared" si="2"/>
        <v>228.37799999999996</v>
      </c>
      <c r="M10" s="21">
        <f t="shared" si="3"/>
        <v>308.98199999999991</v>
      </c>
    </row>
    <row r="11" spans="2:13" x14ac:dyDescent="0.25">
      <c r="B11" s="15">
        <v>52245</v>
      </c>
      <c r="C11" s="15">
        <v>50775</v>
      </c>
      <c r="D11" s="20">
        <v>65.759999999999991</v>
      </c>
      <c r="E11" s="20">
        <v>48.25</v>
      </c>
      <c r="F11" s="20">
        <v>50.53</v>
      </c>
      <c r="G11" s="20">
        <v>59.39</v>
      </c>
      <c r="H11" s="22">
        <f>SUM(D$5:D11)</f>
        <v>334.43999999999994</v>
      </c>
      <c r="I11" s="22">
        <f>SUM(E$5:E11)</f>
        <v>227.20999999999998</v>
      </c>
      <c r="J11" s="22">
        <f>SUM(F$5:F11)</f>
        <v>229.09</v>
      </c>
      <c r="K11" s="22">
        <f>SUM(G$5:G11)</f>
        <v>246.36</v>
      </c>
      <c r="L11" s="21">
        <f t="shared" si="2"/>
        <v>284.27399999999994</v>
      </c>
      <c r="M11" s="21">
        <f t="shared" si="3"/>
        <v>384.60599999999988</v>
      </c>
    </row>
    <row r="12" spans="2:13" x14ac:dyDescent="0.25">
      <c r="B12" s="15">
        <v>50775</v>
      </c>
      <c r="C12" s="15">
        <v>50771</v>
      </c>
      <c r="D12" s="20">
        <v>22.06</v>
      </c>
      <c r="E12" s="20">
        <v>23.29</v>
      </c>
      <c r="F12" s="20">
        <v>24.82</v>
      </c>
      <c r="G12" s="20">
        <v>23.980000000000004</v>
      </c>
      <c r="H12" s="22">
        <f>SUM(D$5:D12)</f>
        <v>356.49999999999994</v>
      </c>
      <c r="I12" s="22">
        <f>SUM(E$5:E12)</f>
        <v>250.49999999999997</v>
      </c>
      <c r="J12" s="22">
        <f>SUM(F$5:F12)</f>
        <v>253.91</v>
      </c>
      <c r="K12" s="22">
        <f>SUM(G$5:G12)</f>
        <v>270.34000000000003</v>
      </c>
      <c r="L12" s="21">
        <f t="shared" si="2"/>
        <v>303.02499999999992</v>
      </c>
      <c r="M12" s="21">
        <f t="shared" si="3"/>
        <v>409.97499999999991</v>
      </c>
    </row>
    <row r="13" spans="2:13" x14ac:dyDescent="0.25">
      <c r="B13" s="15">
        <v>50771</v>
      </c>
      <c r="C13" s="15">
        <v>50524</v>
      </c>
      <c r="D13" s="20">
        <v>9.4600000000000009</v>
      </c>
      <c r="E13" s="20">
        <v>8.76</v>
      </c>
      <c r="F13" s="20">
        <v>9.15</v>
      </c>
      <c r="G13" s="20">
        <v>10.36</v>
      </c>
      <c r="H13" s="22">
        <f>SUM(D$5:D13)</f>
        <v>365.95999999999992</v>
      </c>
      <c r="I13" s="22">
        <f>SUM(E$5:E13)</f>
        <v>259.26</v>
      </c>
      <c r="J13" s="22">
        <f>SUM(F$5:F13)</f>
        <v>263.06</v>
      </c>
      <c r="K13" s="22">
        <f>SUM(G$5:G13)</f>
        <v>280.70000000000005</v>
      </c>
      <c r="L13" s="21">
        <f t="shared" si="2"/>
        <v>311.06599999999992</v>
      </c>
      <c r="M13" s="21">
        <f t="shared" si="3"/>
        <v>420.85399999999987</v>
      </c>
    </row>
    <row r="14" spans="2:13" x14ac:dyDescent="0.25">
      <c r="B14" s="15">
        <v>50524</v>
      </c>
      <c r="C14" s="15">
        <v>50520</v>
      </c>
      <c r="D14" s="20">
        <v>7.15</v>
      </c>
      <c r="E14" s="20">
        <v>5.0600000000000005</v>
      </c>
      <c r="F14" s="20">
        <v>5.19</v>
      </c>
      <c r="G14" s="20">
        <v>7.129999999999999</v>
      </c>
      <c r="H14" s="22">
        <f>SUM(D$5:D14)</f>
        <v>373.1099999999999</v>
      </c>
      <c r="I14" s="22">
        <f>SUM(E$5:E14)</f>
        <v>264.32</v>
      </c>
      <c r="J14" s="22">
        <f>SUM(F$5:F14)</f>
        <v>268.25</v>
      </c>
      <c r="K14" s="22">
        <f>SUM(G$5:G14)</f>
        <v>287.83000000000004</v>
      </c>
      <c r="L14" s="21">
        <f t="shared" si="2"/>
        <v>317.1434999999999</v>
      </c>
      <c r="M14" s="21">
        <f t="shared" si="3"/>
        <v>429.07649999999984</v>
      </c>
    </row>
    <row r="15" spans="2:13" x14ac:dyDescent="0.25">
      <c r="B15" s="15">
        <v>50520</v>
      </c>
      <c r="C15" s="15">
        <v>50941</v>
      </c>
      <c r="D15" s="20">
        <v>94.81</v>
      </c>
      <c r="E15" s="20">
        <v>25</v>
      </c>
      <c r="F15" s="20">
        <v>17.760000000000002</v>
      </c>
      <c r="G15" s="20">
        <v>31.5</v>
      </c>
      <c r="H15" s="22">
        <f>SUM(D$5:D15)</f>
        <v>467.9199999999999</v>
      </c>
      <c r="I15" s="22">
        <f>SUM(E$5:E15)</f>
        <v>289.32</v>
      </c>
      <c r="J15" s="22">
        <f>SUM(F$5:F15)</f>
        <v>286.01</v>
      </c>
      <c r="K15" s="22">
        <f>SUM(G$5:G15)</f>
        <v>319.33000000000004</v>
      </c>
      <c r="L15" s="21">
        <f t="shared" si="2"/>
        <v>397.73199999999991</v>
      </c>
      <c r="M15" s="21">
        <f t="shared" si="3"/>
        <v>538.10799999999983</v>
      </c>
    </row>
    <row r="16" spans="2:13" x14ac:dyDescent="0.25">
      <c r="B16" s="15">
        <v>50941</v>
      </c>
      <c r="C16" s="15">
        <v>50774</v>
      </c>
      <c r="D16" s="20">
        <v>140.03</v>
      </c>
      <c r="E16" s="20">
        <v>51.65</v>
      </c>
      <c r="F16" s="20">
        <v>27.19</v>
      </c>
      <c r="G16" s="20">
        <v>83.38</v>
      </c>
      <c r="H16" s="22">
        <f>SUM(D$5:D16)</f>
        <v>607.94999999999993</v>
      </c>
      <c r="I16" s="22">
        <f>SUM(E$5:E16)</f>
        <v>340.96999999999997</v>
      </c>
      <c r="J16" s="22">
        <f>SUM(F$5:F16)</f>
        <v>313.2</v>
      </c>
      <c r="K16" s="22">
        <f>SUM(G$5:G16)</f>
        <v>402.71000000000004</v>
      </c>
      <c r="L16" s="21">
        <f t="shared" si="2"/>
        <v>516.75749999999994</v>
      </c>
      <c r="M16" s="21">
        <f t="shared" si="3"/>
        <v>699.14249999999981</v>
      </c>
    </row>
    <row r="17" spans="2:13" x14ac:dyDescent="0.25">
      <c r="B17" s="15">
        <v>50774</v>
      </c>
      <c r="C17" s="15">
        <v>50942</v>
      </c>
      <c r="D17" s="20">
        <v>131.57</v>
      </c>
      <c r="E17" s="20">
        <v>80.81</v>
      </c>
      <c r="F17" s="20">
        <v>62.25</v>
      </c>
      <c r="G17" s="20">
        <v>95.84</v>
      </c>
      <c r="H17" s="22">
        <f>SUM(D$5:D17)</f>
        <v>739.52</v>
      </c>
      <c r="I17" s="22">
        <f>SUM(E$5:E17)</f>
        <v>421.78</v>
      </c>
      <c r="J17" s="22">
        <f>SUM(F$5:F17)</f>
        <v>375.45</v>
      </c>
      <c r="K17" s="22">
        <f>SUM(G$5:G17)</f>
        <v>498.55000000000007</v>
      </c>
      <c r="L17" s="21">
        <f t="shared" si="2"/>
        <v>628.59199999999998</v>
      </c>
      <c r="M17" s="21">
        <f t="shared" si="3"/>
        <v>850.44799999999987</v>
      </c>
    </row>
    <row r="18" spans="2:13" x14ac:dyDescent="0.25">
      <c r="B18" s="15">
        <v>50942</v>
      </c>
      <c r="C18" s="15">
        <v>52235</v>
      </c>
      <c r="D18" s="20">
        <v>21.56</v>
      </c>
      <c r="E18" s="20">
        <v>13.09</v>
      </c>
      <c r="F18" s="20">
        <v>14.129999999999999</v>
      </c>
      <c r="G18" s="20">
        <v>15.42</v>
      </c>
      <c r="H18" s="22">
        <f>SUM(D$5:D18)</f>
        <v>761.07999999999993</v>
      </c>
      <c r="I18" s="22">
        <f>SUM(E$5:E18)</f>
        <v>434.86999999999995</v>
      </c>
      <c r="J18" s="22">
        <f>SUM(F$5:F18)</f>
        <v>389.58</v>
      </c>
      <c r="K18" s="22">
        <f>SUM(G$5:G18)</f>
        <v>513.97</v>
      </c>
      <c r="L18" s="21">
        <f t="shared" si="2"/>
        <v>646.91799999999989</v>
      </c>
      <c r="M18" s="21">
        <f t="shared" si="3"/>
        <v>875.24199999999985</v>
      </c>
    </row>
    <row r="19" spans="2:13" x14ac:dyDescent="0.25">
      <c r="B19" s="15">
        <v>52235</v>
      </c>
      <c r="C19" s="15">
        <v>50939</v>
      </c>
      <c r="D19" s="20">
        <v>24.6</v>
      </c>
      <c r="E19" s="20">
        <v>20.190000000000001</v>
      </c>
      <c r="F19" s="20">
        <v>23.32</v>
      </c>
      <c r="G19" s="20">
        <v>22.12</v>
      </c>
      <c r="H19" s="22">
        <f>SUM(D$5:D19)</f>
        <v>785.68</v>
      </c>
      <c r="I19" s="22">
        <f>SUM(E$5:E19)</f>
        <v>455.05999999999995</v>
      </c>
      <c r="J19" s="22">
        <f>SUM(F$5:F19)</f>
        <v>412.9</v>
      </c>
      <c r="K19" s="22">
        <f>SUM(G$5:G19)</f>
        <v>536.09</v>
      </c>
      <c r="L19" s="21">
        <f t="shared" si="2"/>
        <v>667.82799999999997</v>
      </c>
      <c r="M19" s="21">
        <f t="shared" si="3"/>
        <v>903.53199999999993</v>
      </c>
    </row>
    <row r="20" spans="2:13" x14ac:dyDescent="0.25">
      <c r="B20" s="15">
        <v>50939</v>
      </c>
      <c r="C20" s="15">
        <v>50938</v>
      </c>
      <c r="D20" s="20">
        <v>18.88</v>
      </c>
      <c r="E20" s="20">
        <v>18.5</v>
      </c>
      <c r="F20" s="20">
        <v>18.579999999999998</v>
      </c>
      <c r="G20" s="20">
        <v>17.739999999999998</v>
      </c>
      <c r="H20" s="22">
        <f>SUM(D$5:D20)</f>
        <v>804.56</v>
      </c>
      <c r="I20" s="22">
        <f>SUM(E$5:E20)</f>
        <v>473.55999999999995</v>
      </c>
      <c r="J20" s="22">
        <f>SUM(F$5:F20)</f>
        <v>431.47999999999996</v>
      </c>
      <c r="K20" s="22">
        <f>SUM(G$5:G20)</f>
        <v>553.83000000000004</v>
      </c>
      <c r="L20" s="21">
        <f t="shared" si="2"/>
        <v>683.87599999999998</v>
      </c>
      <c r="M20" s="21">
        <f t="shared" si="3"/>
        <v>925.24399999999991</v>
      </c>
    </row>
    <row r="21" spans="2:13" x14ac:dyDescent="0.25">
      <c r="B21" s="15">
        <v>50938</v>
      </c>
      <c r="C21" s="15">
        <v>50684</v>
      </c>
      <c r="D21" s="20">
        <v>11.39</v>
      </c>
      <c r="E21" s="20">
        <v>14.89</v>
      </c>
      <c r="F21" s="20">
        <v>14.23</v>
      </c>
      <c r="G21" s="20">
        <v>13.55</v>
      </c>
      <c r="H21" s="22">
        <f>SUM(D$5:D21)</f>
        <v>815.94999999999993</v>
      </c>
      <c r="I21" s="22">
        <f>SUM(E$5:E21)</f>
        <v>488.44999999999993</v>
      </c>
      <c r="J21" s="22">
        <f>SUM(F$5:F21)</f>
        <v>445.71</v>
      </c>
      <c r="K21" s="22">
        <f>SUM(G$5:G21)</f>
        <v>567.38</v>
      </c>
      <c r="L21" s="21">
        <f t="shared" si="2"/>
        <v>693.55749999999989</v>
      </c>
      <c r="M21" s="21">
        <f t="shared" si="3"/>
        <v>938.34249999999986</v>
      </c>
    </row>
    <row r="22" spans="2:13" x14ac:dyDescent="0.25">
      <c r="B22" s="15">
        <v>50684</v>
      </c>
      <c r="C22" s="15">
        <v>50937</v>
      </c>
      <c r="D22" s="20">
        <v>9.5300000000000011</v>
      </c>
      <c r="E22" s="20">
        <v>12.51</v>
      </c>
      <c r="F22" s="20">
        <v>11.9</v>
      </c>
      <c r="G22" s="20">
        <v>18.38</v>
      </c>
      <c r="H22" s="22">
        <f>SUM(D$5:D22)</f>
        <v>825.4799999999999</v>
      </c>
      <c r="I22" s="22">
        <f>SUM(E$5:E22)</f>
        <v>500.95999999999992</v>
      </c>
      <c r="J22" s="22">
        <f>SUM(F$5:F22)</f>
        <v>457.60999999999996</v>
      </c>
      <c r="K22" s="22">
        <f>SUM(G$5:G22)</f>
        <v>585.76</v>
      </c>
      <c r="L22" s="21">
        <f t="shared" si="2"/>
        <v>701.6579999999999</v>
      </c>
      <c r="M22" s="21">
        <f t="shared" si="3"/>
        <v>949.30199999999979</v>
      </c>
    </row>
    <row r="23" spans="2:13" x14ac:dyDescent="0.25">
      <c r="B23" s="15">
        <v>50937</v>
      </c>
      <c r="C23" s="15">
        <v>52234</v>
      </c>
      <c r="D23" s="20">
        <v>55.77</v>
      </c>
      <c r="E23" s="20">
        <v>53.839999999999996</v>
      </c>
      <c r="F23" s="20">
        <v>51.44</v>
      </c>
      <c r="G23" s="20">
        <v>63.5</v>
      </c>
      <c r="H23" s="22">
        <f>SUM(D$5:D23)</f>
        <v>881.24999999999989</v>
      </c>
      <c r="I23" s="22">
        <f>SUM(E$5:E23)</f>
        <v>554.79999999999995</v>
      </c>
      <c r="J23" s="22">
        <f>SUM(F$5:F23)</f>
        <v>509.04999999999995</v>
      </c>
      <c r="K23" s="22">
        <f>SUM(G$5:G23)</f>
        <v>649.26</v>
      </c>
      <c r="L23" s="21">
        <f t="shared" si="2"/>
        <v>749.06249999999989</v>
      </c>
      <c r="M23" s="21">
        <f t="shared" si="3"/>
        <v>1013.4374999999998</v>
      </c>
    </row>
    <row r="24" spans="2:13" x14ac:dyDescent="0.25">
      <c r="B24" s="15">
        <v>52234</v>
      </c>
      <c r="C24" s="15">
        <v>52230</v>
      </c>
      <c r="D24" s="20">
        <v>14.73</v>
      </c>
      <c r="E24" s="20">
        <v>19.97</v>
      </c>
      <c r="F24" s="20">
        <v>19.600000000000001</v>
      </c>
      <c r="G24" s="20">
        <v>18.12</v>
      </c>
      <c r="H24" s="22">
        <f>SUM(D$5:D24)</f>
        <v>895.9799999999999</v>
      </c>
      <c r="I24" s="22">
        <f>SUM(E$5:E24)</f>
        <v>574.77</v>
      </c>
      <c r="J24" s="22">
        <f>SUM(F$5:F24)</f>
        <v>528.65</v>
      </c>
      <c r="K24" s="22">
        <f>SUM(G$5:G24)</f>
        <v>667.38</v>
      </c>
      <c r="L24" s="21">
        <f t="shared" si="2"/>
        <v>761.58299999999986</v>
      </c>
      <c r="M24" s="21">
        <f t="shared" si="3"/>
        <v>1030.3769999999997</v>
      </c>
    </row>
    <row r="25" spans="2:13" x14ac:dyDescent="0.25">
      <c r="B25" s="15">
        <v>52230</v>
      </c>
      <c r="C25" s="15">
        <v>52250</v>
      </c>
      <c r="D25" s="20">
        <v>21.4</v>
      </c>
      <c r="E25" s="20">
        <v>18.57</v>
      </c>
      <c r="F25" s="20">
        <v>19.440000000000001</v>
      </c>
      <c r="G25" s="20">
        <v>15.09</v>
      </c>
      <c r="H25" s="22">
        <f>SUM(D$5:D25)</f>
        <v>917.37999999999988</v>
      </c>
      <c r="I25" s="22">
        <f>SUM(E$5:E25)</f>
        <v>593.34</v>
      </c>
      <c r="J25" s="22">
        <f>SUM(F$5:F25)</f>
        <v>548.09</v>
      </c>
      <c r="K25" s="22">
        <f>SUM(G$5:G25)</f>
        <v>682.47</v>
      </c>
      <c r="L25" s="21">
        <f t="shared" si="2"/>
        <v>779.77299999999991</v>
      </c>
      <c r="M25" s="21">
        <f t="shared" si="3"/>
        <v>1054.9869999999999</v>
      </c>
    </row>
    <row r="26" spans="2:13" x14ac:dyDescent="0.25">
      <c r="B26" s="15">
        <v>52250</v>
      </c>
      <c r="C26" s="15">
        <v>50791</v>
      </c>
      <c r="D26" s="20">
        <v>38.83</v>
      </c>
      <c r="E26" s="20">
        <v>33.730000000000004</v>
      </c>
      <c r="F26" s="20">
        <v>38.950000000000003</v>
      </c>
      <c r="G26" s="20">
        <v>41.06</v>
      </c>
      <c r="H26" s="22">
        <f>SUM(D$5:D26)</f>
        <v>956.20999999999992</v>
      </c>
      <c r="I26" s="22">
        <f>SUM(E$5:E26)</f>
        <v>627.07000000000005</v>
      </c>
      <c r="J26" s="22">
        <f>SUM(F$5:F26)</f>
        <v>587.04000000000008</v>
      </c>
      <c r="K26" s="22">
        <f>SUM(G$5:G26)</f>
        <v>723.53</v>
      </c>
      <c r="L26" s="21">
        <f t="shared" si="2"/>
        <v>812.77849999999989</v>
      </c>
      <c r="M26" s="21">
        <f t="shared" si="3"/>
        <v>1099.6414999999997</v>
      </c>
    </row>
    <row r="27" spans="2:13" x14ac:dyDescent="0.25">
      <c r="B27" s="15">
        <v>50791</v>
      </c>
      <c r="C27" s="15">
        <v>52251</v>
      </c>
      <c r="D27" s="20">
        <v>24.89</v>
      </c>
      <c r="E27" s="20">
        <v>14.85</v>
      </c>
      <c r="F27" s="20">
        <v>17.490000000000002</v>
      </c>
      <c r="G27" s="20">
        <v>17.5</v>
      </c>
      <c r="H27" s="22">
        <f>SUM(D$5:D27)</f>
        <v>981.09999999999991</v>
      </c>
      <c r="I27" s="22">
        <f>SUM(E$5:E27)</f>
        <v>641.92000000000007</v>
      </c>
      <c r="J27" s="22">
        <f>SUM(F$5:F27)</f>
        <v>604.53000000000009</v>
      </c>
      <c r="K27" s="22">
        <f>SUM(G$5:G27)</f>
        <v>741.03</v>
      </c>
      <c r="L27" s="21">
        <f t="shared" si="2"/>
        <v>833.93499999999995</v>
      </c>
      <c r="M27" s="21">
        <f t="shared" si="3"/>
        <v>1128.2649999999999</v>
      </c>
    </row>
    <row r="28" spans="2:13" x14ac:dyDescent="0.25">
      <c r="B28" s="15">
        <v>52251</v>
      </c>
      <c r="C28" s="15">
        <v>52285</v>
      </c>
      <c r="D28" s="20">
        <v>54.12</v>
      </c>
      <c r="E28" s="20">
        <v>28.24</v>
      </c>
      <c r="F28" s="20">
        <v>35.69</v>
      </c>
      <c r="G28" s="20">
        <v>54.69</v>
      </c>
      <c r="H28" s="22">
        <f>SUM(D$5:D28)</f>
        <v>1035.2199999999998</v>
      </c>
      <c r="I28" s="22">
        <f>SUM(E$5:E28)</f>
        <v>670.16000000000008</v>
      </c>
      <c r="J28" s="22">
        <f>SUM(F$5:F28)</f>
        <v>640.22</v>
      </c>
      <c r="K28" s="22">
        <f>SUM(G$5:G28)</f>
        <v>795.72</v>
      </c>
      <c r="L28" s="21">
        <f t="shared" si="2"/>
        <v>879.93699999999978</v>
      </c>
      <c r="M28" s="21">
        <f t="shared" si="3"/>
        <v>1190.5029999999997</v>
      </c>
    </row>
    <row r="29" spans="2:13" x14ac:dyDescent="0.25">
      <c r="B29" s="15">
        <v>52285</v>
      </c>
      <c r="C29" s="15">
        <v>50539</v>
      </c>
      <c r="D29" s="20">
        <v>12.91</v>
      </c>
      <c r="E29" s="20">
        <v>17.61</v>
      </c>
      <c r="F29" s="20">
        <v>11.76</v>
      </c>
      <c r="G29" s="20">
        <v>11.219999999999999</v>
      </c>
      <c r="H29" s="22">
        <f>SUM(D$5:D29)</f>
        <v>1048.1299999999999</v>
      </c>
      <c r="I29" s="22">
        <f>SUM(E$5:E29)</f>
        <v>687.7700000000001</v>
      </c>
      <c r="J29" s="22">
        <f>SUM(F$5:F29)</f>
        <v>651.98</v>
      </c>
      <c r="K29" s="22">
        <f>SUM(G$5:G29)</f>
        <v>806.94</v>
      </c>
      <c r="L29" s="21">
        <f t="shared" si="2"/>
        <v>890.91049999999984</v>
      </c>
      <c r="M29" s="21">
        <f t="shared" si="3"/>
        <v>1205.3494999999998</v>
      </c>
    </row>
    <row r="30" spans="2:13" x14ac:dyDescent="0.25">
      <c r="B30" s="15">
        <v>50539</v>
      </c>
      <c r="C30" s="15">
        <v>50698</v>
      </c>
      <c r="D30" s="20">
        <v>117.48</v>
      </c>
      <c r="E30" s="20">
        <v>32.720000000000006</v>
      </c>
      <c r="F30" s="20">
        <v>48.360000000000007</v>
      </c>
      <c r="G30" s="20">
        <v>44.099999999999994</v>
      </c>
      <c r="H30" s="22">
        <f>SUM(D$5:D30)</f>
        <v>1165.6099999999999</v>
      </c>
      <c r="I30" s="22">
        <f>SUM(E$5:E30)</f>
        <v>720.49000000000012</v>
      </c>
      <c r="J30" s="22">
        <f>SUM(F$5:F30)</f>
        <v>700.34</v>
      </c>
      <c r="K30" s="22">
        <f>SUM(G$5:G30)</f>
        <v>851.04000000000008</v>
      </c>
      <c r="L30" s="21">
        <f t="shared" si="2"/>
        <v>990.7684999999999</v>
      </c>
      <c r="M30" s="21">
        <f t="shared" si="3"/>
        <v>1340.4514999999997</v>
      </c>
    </row>
    <row r="31" spans="2:13" x14ac:dyDescent="0.25">
      <c r="B31" s="15">
        <v>50698</v>
      </c>
      <c r="C31" s="15">
        <v>50537</v>
      </c>
      <c r="D31" s="20">
        <v>67.849999999999994</v>
      </c>
      <c r="E31" s="20">
        <v>29.9</v>
      </c>
      <c r="F31" s="20">
        <v>44.08</v>
      </c>
      <c r="G31" s="20">
        <v>36.43</v>
      </c>
      <c r="H31" s="22">
        <f>SUM(D$5:D31)</f>
        <v>1233.4599999999998</v>
      </c>
      <c r="I31" s="22">
        <f>SUM(E$5:E31)</f>
        <v>750.3900000000001</v>
      </c>
      <c r="J31" s="22">
        <f>SUM(F$5:F31)</f>
        <v>744.42000000000007</v>
      </c>
      <c r="K31" s="22">
        <f>SUM(G$5:G31)</f>
        <v>887.47</v>
      </c>
      <c r="L31" s="21">
        <f t="shared" si="2"/>
        <v>1048.4409999999998</v>
      </c>
      <c r="M31" s="21">
        <f t="shared" si="3"/>
        <v>1418.4789999999996</v>
      </c>
    </row>
    <row r="32" spans="2:13" x14ac:dyDescent="0.25">
      <c r="B32" s="15">
        <v>50537</v>
      </c>
      <c r="C32" s="15">
        <v>50538</v>
      </c>
      <c r="D32" s="20">
        <v>13.02</v>
      </c>
      <c r="E32" s="20">
        <v>6.4</v>
      </c>
      <c r="F32" s="20">
        <v>6.92</v>
      </c>
      <c r="G32" s="20">
        <v>7.35</v>
      </c>
      <c r="H32" s="22">
        <f>SUM(D$5:D32)</f>
        <v>1246.4799999999998</v>
      </c>
      <c r="I32" s="22">
        <f>SUM(E$5:E32)</f>
        <v>756.79000000000008</v>
      </c>
      <c r="J32" s="22">
        <f>SUM(F$5:F32)</f>
        <v>751.34</v>
      </c>
      <c r="K32" s="22">
        <f>SUM(G$5:G32)</f>
        <v>894.82</v>
      </c>
      <c r="L32" s="21">
        <f t="shared" si="2"/>
        <v>1059.5079999999998</v>
      </c>
      <c r="M32" s="21">
        <f t="shared" si="3"/>
        <v>1433.4519999999995</v>
      </c>
    </row>
    <row r="33" spans="2:13" x14ac:dyDescent="0.25">
      <c r="B33" s="15">
        <v>50538</v>
      </c>
      <c r="C33" s="15">
        <v>50699</v>
      </c>
      <c r="D33" s="20">
        <v>5.76</v>
      </c>
      <c r="E33" s="20">
        <v>5.72</v>
      </c>
      <c r="F33" s="20">
        <v>6.01</v>
      </c>
      <c r="G33" s="20">
        <v>5.85</v>
      </c>
      <c r="H33" s="22">
        <f>SUM(D$5:D33)</f>
        <v>1252.2399999999998</v>
      </c>
      <c r="I33" s="22">
        <f>SUM(E$5:E33)</f>
        <v>762.5100000000001</v>
      </c>
      <c r="J33" s="22">
        <f>SUM(F$5:F33)</f>
        <v>757.35</v>
      </c>
      <c r="K33" s="22">
        <f>SUM(G$5:G33)</f>
        <v>900.67000000000007</v>
      </c>
      <c r="L33" s="21">
        <f t="shared" si="2"/>
        <v>1064.4039999999998</v>
      </c>
      <c r="M33" s="21">
        <f t="shared" si="3"/>
        <v>1440.0759999999996</v>
      </c>
    </row>
    <row r="34" spans="2:13" x14ac:dyDescent="0.25">
      <c r="B34" s="15">
        <v>50699</v>
      </c>
      <c r="C34" s="15">
        <v>50700</v>
      </c>
      <c r="D34" s="20">
        <v>13.56</v>
      </c>
      <c r="E34" s="20">
        <v>25.29</v>
      </c>
      <c r="F34" s="20">
        <v>29.9</v>
      </c>
      <c r="G34" s="20">
        <v>11.36</v>
      </c>
      <c r="H34" s="22">
        <f>SUM(D$5:D34)</f>
        <v>1265.7999999999997</v>
      </c>
      <c r="I34" s="22">
        <f>SUM(E$5:E34)</f>
        <v>787.80000000000007</v>
      </c>
      <c r="J34" s="22">
        <f>SUM(F$5:F34)</f>
        <v>787.25</v>
      </c>
      <c r="K34" s="22">
        <f>SUM(G$5:G34)</f>
        <v>912.03000000000009</v>
      </c>
      <c r="L34" s="21">
        <f t="shared" si="2"/>
        <v>1075.9299999999998</v>
      </c>
      <c r="M34" s="21">
        <f t="shared" si="3"/>
        <v>1455.6699999999996</v>
      </c>
    </row>
    <row r="35" spans="2:13" x14ac:dyDescent="0.25">
      <c r="B35" s="15">
        <v>50700</v>
      </c>
      <c r="C35" s="15">
        <v>52601</v>
      </c>
      <c r="D35" s="20">
        <v>60.35</v>
      </c>
      <c r="E35" s="20">
        <v>28.48</v>
      </c>
      <c r="F35" s="20">
        <v>16.899999999999999</v>
      </c>
      <c r="G35" s="20">
        <v>16.560000000000002</v>
      </c>
      <c r="H35" s="22">
        <f>SUM(D$5:D35)</f>
        <v>1326.1499999999996</v>
      </c>
      <c r="I35" s="22">
        <f>SUM(E$5:E35)</f>
        <v>816.28000000000009</v>
      </c>
      <c r="J35" s="22">
        <f>SUM(F$5:F35)</f>
        <v>804.15</v>
      </c>
      <c r="K35" s="22">
        <f>SUM(G$5:G35)</f>
        <v>928.59000000000015</v>
      </c>
      <c r="L35" s="21">
        <f t="shared" si="2"/>
        <v>1127.2274999999997</v>
      </c>
      <c r="M35" s="21">
        <f t="shared" si="3"/>
        <v>1525.0724999999995</v>
      </c>
    </row>
    <row r="36" spans="2:13" x14ac:dyDescent="0.25">
      <c r="B36" s="15">
        <v>52601</v>
      </c>
      <c r="C36" s="15">
        <v>52600</v>
      </c>
      <c r="D36" s="20">
        <v>52.39</v>
      </c>
      <c r="E36" s="20">
        <v>13.51</v>
      </c>
      <c r="F36" s="20">
        <v>12.06</v>
      </c>
      <c r="G36" s="20">
        <v>13.68</v>
      </c>
      <c r="H36" s="22">
        <f>SUM(D$5:D36)</f>
        <v>1378.5399999999997</v>
      </c>
      <c r="I36" s="22">
        <f>SUM(E$5:E36)</f>
        <v>829.79000000000008</v>
      </c>
      <c r="J36" s="22">
        <f>SUM(F$5:F36)</f>
        <v>816.20999999999992</v>
      </c>
      <c r="K36" s="22">
        <f>SUM(G$5:G36)</f>
        <v>942.2700000000001</v>
      </c>
      <c r="L36" s="21">
        <f t="shared" si="2"/>
        <v>1171.7589999999998</v>
      </c>
      <c r="M36" s="21">
        <f t="shared" si="3"/>
        <v>1585.3209999999997</v>
      </c>
    </row>
    <row r="37" spans="2:13" x14ac:dyDescent="0.25">
      <c r="B37" s="15">
        <v>52600</v>
      </c>
      <c r="C37" s="15">
        <v>50701</v>
      </c>
      <c r="D37" s="20">
        <v>18.21</v>
      </c>
      <c r="E37" s="20">
        <v>22.7</v>
      </c>
      <c r="F37" s="20">
        <v>20.61</v>
      </c>
      <c r="G37" s="20">
        <v>21.72</v>
      </c>
      <c r="H37" s="22">
        <f>SUM(D$5:D37)</f>
        <v>1396.7499999999998</v>
      </c>
      <c r="I37" s="22">
        <f>SUM(E$5:E37)</f>
        <v>852.49000000000012</v>
      </c>
      <c r="J37" s="22">
        <f>SUM(F$5:F37)</f>
        <v>836.81999999999994</v>
      </c>
      <c r="K37" s="22">
        <f>SUM(G$5:G37)</f>
        <v>963.99000000000012</v>
      </c>
      <c r="L37" s="21">
        <f t="shared" si="2"/>
        <v>1187.2374999999997</v>
      </c>
      <c r="M37" s="21">
        <f t="shared" si="3"/>
        <v>1606.2624999999996</v>
      </c>
    </row>
    <row r="38" spans="2:13" x14ac:dyDescent="0.25">
      <c r="B38" s="15">
        <v>50701</v>
      </c>
      <c r="C38" s="15">
        <v>50687</v>
      </c>
      <c r="D38" s="20">
        <v>19.75</v>
      </c>
      <c r="E38" s="20">
        <v>22.98</v>
      </c>
      <c r="F38" s="20">
        <v>24.77</v>
      </c>
      <c r="G38" s="20">
        <v>24.9</v>
      </c>
      <c r="H38" s="22">
        <f>SUM(D$5:D38)</f>
        <v>1416.4999999999998</v>
      </c>
      <c r="I38" s="22">
        <f>SUM(E$5:E38)</f>
        <v>875.47000000000014</v>
      </c>
      <c r="J38" s="22">
        <f>SUM(F$5:F38)</f>
        <v>861.58999999999992</v>
      </c>
      <c r="K38" s="22">
        <f>SUM(G$5:G38)</f>
        <v>988.8900000000001</v>
      </c>
      <c r="L38" s="21">
        <f t="shared" si="2"/>
        <v>1204.0249999999999</v>
      </c>
      <c r="M38" s="21">
        <f t="shared" si="3"/>
        <v>1628.9749999999997</v>
      </c>
    </row>
    <row r="39" spans="2:13" x14ac:dyDescent="0.25">
      <c r="B39" s="15">
        <v>50687</v>
      </c>
      <c r="C39" s="15">
        <v>52844</v>
      </c>
      <c r="D39" s="20">
        <v>5.2700000000000005</v>
      </c>
      <c r="E39" s="20">
        <v>13.190000000000001</v>
      </c>
      <c r="F39" s="20">
        <v>21.45</v>
      </c>
      <c r="G39" s="20">
        <v>6.63</v>
      </c>
      <c r="H39" s="22">
        <f>SUM(D$5:D39)</f>
        <v>1421.7699999999998</v>
      </c>
      <c r="I39" s="22">
        <f>SUM(E$5:E39)</f>
        <v>888.6600000000002</v>
      </c>
      <c r="J39" s="22">
        <f>SUM(F$5:F39)</f>
        <v>883.04</v>
      </c>
      <c r="K39" s="22">
        <f>SUM(G$5:G39)</f>
        <v>995.5200000000001</v>
      </c>
      <c r="L39" s="21">
        <f t="shared" si="2"/>
        <v>1208.5044999999998</v>
      </c>
      <c r="M39" s="21">
        <f t="shared" si="3"/>
        <v>1635.0354999999995</v>
      </c>
    </row>
    <row r="40" spans="2:13" x14ac:dyDescent="0.25">
      <c r="B40" s="15">
        <v>52844</v>
      </c>
      <c r="C40" s="15">
        <v>52816</v>
      </c>
      <c r="D40" s="20">
        <v>1.96</v>
      </c>
      <c r="E40" s="20">
        <v>3.55</v>
      </c>
      <c r="F40" s="20">
        <v>4.63</v>
      </c>
      <c r="G40" s="20">
        <v>2.68</v>
      </c>
      <c r="H40" s="22">
        <f>SUM(D$5:D40)</f>
        <v>1423.7299999999998</v>
      </c>
      <c r="I40" s="22">
        <f>SUM(E$5:E40)</f>
        <v>892.21000000000015</v>
      </c>
      <c r="J40" s="22">
        <f>SUM(F$5:F40)</f>
        <v>887.67</v>
      </c>
      <c r="K40" s="22">
        <f>SUM(G$5:G40)</f>
        <v>998.2</v>
      </c>
      <c r="L40" s="21">
        <f t="shared" si="2"/>
        <v>1210.1704999999997</v>
      </c>
      <c r="M40" s="21">
        <f t="shared" si="3"/>
        <v>1637.2894999999996</v>
      </c>
    </row>
    <row r="41" spans="2:13" x14ac:dyDescent="0.25">
      <c r="B41" s="15">
        <v>52816</v>
      </c>
      <c r="C41" s="15">
        <v>52604</v>
      </c>
      <c r="D41" s="20">
        <v>4.33</v>
      </c>
      <c r="E41" s="20">
        <v>9.2799999999999994</v>
      </c>
      <c r="F41" s="20">
        <v>7.72</v>
      </c>
      <c r="G41" s="20">
        <v>4.49</v>
      </c>
      <c r="H41" s="22">
        <f>SUM(D$5:D41)</f>
        <v>1428.0599999999997</v>
      </c>
      <c r="I41" s="22">
        <f>SUM(E$5:E41)</f>
        <v>901.49000000000012</v>
      </c>
      <c r="J41" s="22">
        <f>SUM(F$5:F41)</f>
        <v>895.39</v>
      </c>
      <c r="K41" s="22">
        <f>SUM(G$5:G41)</f>
        <v>1002.69</v>
      </c>
      <c r="L41" s="21">
        <f t="shared" si="2"/>
        <v>1213.8509999999997</v>
      </c>
      <c r="M41" s="21">
        <f t="shared" si="3"/>
        <v>1642.2689999999996</v>
      </c>
    </row>
    <row r="42" spans="2:13" x14ac:dyDescent="0.25">
      <c r="B42" s="15">
        <v>52604</v>
      </c>
      <c r="C42" s="15">
        <v>50646</v>
      </c>
      <c r="D42" s="20">
        <v>18.100000000000001</v>
      </c>
      <c r="E42" s="20">
        <v>30.119999999999997</v>
      </c>
      <c r="F42" s="20">
        <v>23.6</v>
      </c>
      <c r="G42" s="20">
        <v>24.21</v>
      </c>
      <c r="H42" s="22">
        <f>SUM(D$5:D42)</f>
        <v>1446.1599999999996</v>
      </c>
      <c r="I42" s="22">
        <f>SUM(E$5:E42)</f>
        <v>931.61000000000013</v>
      </c>
      <c r="J42" s="22">
        <f>SUM(F$5:F42)</f>
        <v>918.99</v>
      </c>
      <c r="K42" s="22">
        <f>SUM(G$5:G42)</f>
        <v>1026.9000000000001</v>
      </c>
      <c r="L42" s="21">
        <f t="shared" si="2"/>
        <v>1229.2359999999996</v>
      </c>
      <c r="M42" s="21">
        <f t="shared" si="3"/>
        <v>1663.0839999999994</v>
      </c>
    </row>
    <row r="43" spans="2:13" x14ac:dyDescent="0.25">
      <c r="B43" s="15">
        <v>50646</v>
      </c>
      <c r="C43" s="15">
        <v>50926</v>
      </c>
      <c r="D43" s="20">
        <v>0.54</v>
      </c>
      <c r="E43" s="20">
        <v>1.26</v>
      </c>
      <c r="F43" s="20">
        <v>0.95</v>
      </c>
      <c r="G43" s="20">
        <v>0.97</v>
      </c>
      <c r="H43" s="22">
        <f>SUM(D$5:D43)</f>
        <v>1446.6999999999996</v>
      </c>
      <c r="I43" s="22">
        <f>SUM(E$5:E43)</f>
        <v>932.87000000000012</v>
      </c>
      <c r="J43" s="22">
        <f>SUM(F$5:F43)</f>
        <v>919.94</v>
      </c>
      <c r="K43" s="22">
        <f>SUM(G$5:G43)</f>
        <v>1027.8700000000001</v>
      </c>
      <c r="L43" s="21">
        <f t="shared" si="2"/>
        <v>1229.6949999999997</v>
      </c>
      <c r="M43" s="21">
        <f t="shared" si="3"/>
        <v>1663.7049999999995</v>
      </c>
    </row>
    <row r="44" spans="2:13" x14ac:dyDescent="0.25">
      <c r="B44" s="15">
        <v>50926</v>
      </c>
      <c r="C44" s="15">
        <v>52845</v>
      </c>
      <c r="D44" s="20">
        <v>0</v>
      </c>
      <c r="E44" s="20">
        <v>0</v>
      </c>
      <c r="F44" s="20">
        <v>0</v>
      </c>
      <c r="G44" s="20">
        <v>0</v>
      </c>
      <c r="H44" s="22">
        <f>SUM(D$5:D44)</f>
        <v>1446.6999999999996</v>
      </c>
      <c r="I44" s="22">
        <f>SUM(E$5:E44)</f>
        <v>932.87000000000012</v>
      </c>
      <c r="J44" s="22">
        <f>SUM(F$5:F44)</f>
        <v>919.94</v>
      </c>
      <c r="K44" s="22">
        <f>SUM(G$5:G44)</f>
        <v>1027.8700000000001</v>
      </c>
      <c r="L44" s="21">
        <f t="shared" si="2"/>
        <v>1229.6949999999997</v>
      </c>
      <c r="M44" s="21">
        <f t="shared" si="3"/>
        <v>1663.7049999999995</v>
      </c>
    </row>
    <row r="45" spans="2:13" x14ac:dyDescent="0.25">
      <c r="B45" s="15">
        <v>52845</v>
      </c>
      <c r="C45" s="15">
        <v>50547</v>
      </c>
      <c r="D45" s="20">
        <v>10.09</v>
      </c>
      <c r="E45" s="20">
        <v>57.46</v>
      </c>
      <c r="F45" s="20">
        <v>21.05</v>
      </c>
      <c r="G45" s="20">
        <v>23.24</v>
      </c>
      <c r="H45" s="22">
        <f>SUM(D$5:D45)</f>
        <v>1456.7899999999995</v>
      </c>
      <c r="I45" s="22">
        <f>SUM(E$5:E45)</f>
        <v>990.33000000000015</v>
      </c>
      <c r="J45" s="22">
        <f>SUM(F$5:F45)</f>
        <v>940.99</v>
      </c>
      <c r="K45" s="22">
        <f>SUM(G$5:G45)</f>
        <v>1051.1100000000001</v>
      </c>
      <c r="L45" s="21">
        <f t="shared" si="2"/>
        <v>1238.2714999999996</v>
      </c>
      <c r="M45" s="21">
        <f t="shared" si="3"/>
        <v>1675.3084999999994</v>
      </c>
    </row>
    <row r="46" spans="2:13" x14ac:dyDescent="0.25">
      <c r="B46" s="15">
        <v>50547</v>
      </c>
      <c r="C46" s="15">
        <v>50653</v>
      </c>
      <c r="D46" s="20">
        <v>5.95</v>
      </c>
      <c r="E46" s="20">
        <v>13.540000000000001</v>
      </c>
      <c r="F46" s="20">
        <v>11.02</v>
      </c>
      <c r="G46" s="20">
        <v>12.26</v>
      </c>
      <c r="H46" s="22">
        <f>SUM(D$5:D46)</f>
        <v>1462.7399999999996</v>
      </c>
      <c r="I46" s="22">
        <f>SUM(E$5:E46)</f>
        <v>1003.8700000000001</v>
      </c>
      <c r="J46" s="22">
        <f>SUM(F$5:F46)</f>
        <v>952.01</v>
      </c>
      <c r="K46" s="22">
        <f>SUM(G$5:G46)</f>
        <v>1063.3700000000001</v>
      </c>
      <c r="L46" s="21">
        <f t="shared" si="2"/>
        <v>1243.3289999999995</v>
      </c>
      <c r="M46" s="21">
        <f t="shared" si="3"/>
        <v>1682.1509999999994</v>
      </c>
    </row>
    <row r="47" spans="2:13" x14ac:dyDescent="0.25">
      <c r="B47" s="15">
        <v>50653</v>
      </c>
      <c r="C47" s="15">
        <v>52814</v>
      </c>
      <c r="D47" s="20">
        <v>0</v>
      </c>
      <c r="E47" s="20">
        <v>0</v>
      </c>
      <c r="F47" s="20">
        <v>0</v>
      </c>
      <c r="G47" s="20">
        <v>0</v>
      </c>
      <c r="H47" s="22">
        <f>SUM(D$5:D47)</f>
        <v>1462.7399999999996</v>
      </c>
      <c r="I47" s="22">
        <f>SUM(E$5:E47)</f>
        <v>1003.8700000000001</v>
      </c>
      <c r="J47" s="22">
        <f>SUM(F$5:F47)</f>
        <v>952.01</v>
      </c>
      <c r="K47" s="22">
        <f>SUM(G$5:G47)</f>
        <v>1063.3700000000001</v>
      </c>
      <c r="L47" s="21">
        <f t="shared" si="2"/>
        <v>1243.3289999999995</v>
      </c>
      <c r="M47" s="21">
        <f t="shared" si="3"/>
        <v>1682.1509999999994</v>
      </c>
    </row>
    <row r="48" spans="2:13" x14ac:dyDescent="0.25">
      <c r="B48" s="15">
        <v>52814</v>
      </c>
      <c r="C48" s="15">
        <v>52813</v>
      </c>
      <c r="D48" s="20">
        <v>1.28</v>
      </c>
      <c r="E48" s="20">
        <v>2.2200000000000002</v>
      </c>
      <c r="F48" s="20">
        <v>1.83</v>
      </c>
      <c r="G48" s="20">
        <v>1.83</v>
      </c>
      <c r="H48" s="22">
        <f>SUM(D$5:D48)</f>
        <v>1464.0199999999995</v>
      </c>
      <c r="I48" s="22">
        <f>SUM(E$5:E48)</f>
        <v>1006.0900000000001</v>
      </c>
      <c r="J48" s="22">
        <f>SUM(F$5:F48)</f>
        <v>953.84</v>
      </c>
      <c r="K48" s="22">
        <f>SUM(G$5:G48)</f>
        <v>1065.2</v>
      </c>
      <c r="L48" s="21">
        <f t="shared" si="2"/>
        <v>1244.4169999999995</v>
      </c>
      <c r="M48" s="21">
        <f t="shared" si="3"/>
        <v>1683.6229999999994</v>
      </c>
    </row>
    <row r="49" spans="2:13" x14ac:dyDescent="0.25">
      <c r="B49" s="15">
        <v>52813</v>
      </c>
      <c r="C49" s="15">
        <v>52812</v>
      </c>
      <c r="D49" s="20">
        <v>0</v>
      </c>
      <c r="E49" s="20">
        <v>0</v>
      </c>
      <c r="F49" s="20">
        <v>0</v>
      </c>
      <c r="G49" s="20">
        <v>0</v>
      </c>
      <c r="H49" s="22">
        <f>SUM(D$5:D49)</f>
        <v>1464.0199999999995</v>
      </c>
      <c r="I49" s="22">
        <f>SUM(E$5:E49)</f>
        <v>1006.0900000000001</v>
      </c>
      <c r="J49" s="22">
        <f>SUM(F$5:F49)</f>
        <v>953.84</v>
      </c>
      <c r="K49" s="22">
        <f>SUM(G$5:G49)</f>
        <v>1065.2</v>
      </c>
      <c r="L49" s="21">
        <f t="shared" si="2"/>
        <v>1244.4169999999995</v>
      </c>
      <c r="M49" s="21">
        <f t="shared" si="3"/>
        <v>1683.6229999999994</v>
      </c>
    </row>
    <row r="50" spans="2:13" x14ac:dyDescent="0.25">
      <c r="B50" s="15">
        <v>52812</v>
      </c>
      <c r="C50" s="15">
        <v>52940</v>
      </c>
      <c r="D50" s="20">
        <v>1.33</v>
      </c>
      <c r="E50" s="20">
        <v>1.28</v>
      </c>
      <c r="F50" s="20">
        <v>1.48</v>
      </c>
      <c r="G50" s="20">
        <v>2.06</v>
      </c>
      <c r="H50" s="22">
        <f>SUM(D$5:D50)</f>
        <v>1465.3499999999995</v>
      </c>
      <c r="I50" s="22">
        <f>SUM(E$5:E50)</f>
        <v>1007.3700000000001</v>
      </c>
      <c r="J50" s="22">
        <f>SUM(F$5:F50)</f>
        <v>955.32</v>
      </c>
      <c r="K50" s="22">
        <f>SUM(G$5:G50)</f>
        <v>1067.26</v>
      </c>
      <c r="L50" s="21">
        <f t="shared" si="2"/>
        <v>1245.5474999999994</v>
      </c>
      <c r="M50" s="21">
        <f t="shared" si="3"/>
        <v>1685.1524999999992</v>
      </c>
    </row>
    <row r="51" spans="2:13" x14ac:dyDescent="0.25">
      <c r="B51" s="15">
        <v>52940</v>
      </c>
      <c r="C51" s="15">
        <v>52846</v>
      </c>
      <c r="D51" s="20">
        <v>0</v>
      </c>
      <c r="E51" s="20">
        <v>0</v>
      </c>
      <c r="F51" s="20">
        <v>0</v>
      </c>
      <c r="G51" s="20">
        <v>0</v>
      </c>
      <c r="H51" s="22">
        <f>SUM(D$5:D51)</f>
        <v>1465.3499999999995</v>
      </c>
      <c r="I51" s="22">
        <f>SUM(E$5:E51)</f>
        <v>1007.3700000000001</v>
      </c>
      <c r="J51" s="22">
        <f>SUM(F$5:F51)</f>
        <v>955.32</v>
      </c>
      <c r="K51" s="22">
        <f>SUM(G$5:G51)</f>
        <v>1067.26</v>
      </c>
      <c r="L51" s="21">
        <f t="shared" si="2"/>
        <v>1245.5474999999994</v>
      </c>
      <c r="M51" s="21">
        <f t="shared" si="3"/>
        <v>1685.1524999999992</v>
      </c>
    </row>
    <row r="52" spans="2:13" x14ac:dyDescent="0.25">
      <c r="B52" s="15">
        <v>52846</v>
      </c>
      <c r="C52" s="15">
        <v>52847</v>
      </c>
      <c r="D52" s="20">
        <v>0</v>
      </c>
      <c r="E52" s="20">
        <v>0</v>
      </c>
      <c r="F52" s="20">
        <v>0</v>
      </c>
      <c r="G52" s="20">
        <v>0</v>
      </c>
      <c r="H52" s="22">
        <f>SUM(D$5:D52)</f>
        <v>1465.3499999999995</v>
      </c>
      <c r="I52" s="22">
        <f>SUM(E$5:E52)</f>
        <v>1007.3700000000001</v>
      </c>
      <c r="J52" s="22">
        <f>SUM(F$5:F52)</f>
        <v>955.32</v>
      </c>
      <c r="K52" s="22">
        <f>SUM(G$5:G52)</f>
        <v>1067.26</v>
      </c>
      <c r="L52" s="21">
        <f t="shared" si="2"/>
        <v>1245.5474999999994</v>
      </c>
      <c r="M52" s="21">
        <f t="shared" si="3"/>
        <v>1685.1524999999992</v>
      </c>
    </row>
    <row r="53" spans="2:13" x14ac:dyDescent="0.25">
      <c r="B53" s="15">
        <v>52847</v>
      </c>
      <c r="C53" s="15">
        <v>52830</v>
      </c>
      <c r="D53" s="20">
        <v>3.49</v>
      </c>
      <c r="E53" s="20">
        <v>4.63</v>
      </c>
      <c r="F53" s="20">
        <v>4.53</v>
      </c>
      <c r="G53" s="20">
        <v>7.13</v>
      </c>
      <c r="H53" s="22">
        <f>SUM(D$5:D53)</f>
        <v>1468.8399999999995</v>
      </c>
      <c r="I53" s="22">
        <f>SUM(E$5:E53)</f>
        <v>1012.0000000000001</v>
      </c>
      <c r="J53" s="22">
        <f>SUM(F$5:F53)</f>
        <v>959.85</v>
      </c>
      <c r="K53" s="22">
        <f>SUM(G$5:G53)</f>
        <v>1074.3900000000001</v>
      </c>
      <c r="L53" s="21">
        <f t="shared" si="2"/>
        <v>1248.5139999999994</v>
      </c>
      <c r="M53" s="21">
        <f t="shared" si="3"/>
        <v>1689.1659999999993</v>
      </c>
    </row>
    <row r="54" spans="2:13" x14ac:dyDescent="0.25">
      <c r="B54" s="15">
        <v>52830</v>
      </c>
      <c r="C54" s="15">
        <v>52829</v>
      </c>
      <c r="D54" s="20">
        <v>15.19</v>
      </c>
      <c r="E54" s="20">
        <v>14.87</v>
      </c>
      <c r="F54" s="20">
        <v>17.55</v>
      </c>
      <c r="G54" s="20">
        <v>16.41</v>
      </c>
      <c r="H54" s="22">
        <f>SUM(D$5:D54)</f>
        <v>1484.0299999999995</v>
      </c>
      <c r="I54" s="22">
        <f>SUM(E$5:E54)</f>
        <v>1026.8700000000001</v>
      </c>
      <c r="J54" s="22">
        <f>SUM(F$5:F54)</f>
        <v>977.4</v>
      </c>
      <c r="K54" s="22">
        <f>SUM(G$5:G54)</f>
        <v>1090.8000000000002</v>
      </c>
      <c r="L54" s="21">
        <f t="shared" si="2"/>
        <v>1261.4254999999996</v>
      </c>
      <c r="M54" s="21">
        <f t="shared" si="3"/>
        <v>1706.6344999999992</v>
      </c>
    </row>
    <row r="55" spans="2:13" x14ac:dyDescent="0.25">
      <c r="B55" s="15">
        <v>52829</v>
      </c>
      <c r="C55" s="15">
        <v>50545</v>
      </c>
      <c r="D55" s="20">
        <v>6.26</v>
      </c>
      <c r="E55" s="20">
        <v>8.43</v>
      </c>
      <c r="F55" s="20">
        <v>8.64</v>
      </c>
      <c r="G55" s="20">
        <v>9.64</v>
      </c>
      <c r="H55" s="22">
        <f>SUM(D$5:D55)</f>
        <v>1490.2899999999995</v>
      </c>
      <c r="I55" s="22">
        <f>SUM(E$5:E55)</f>
        <v>1035.3000000000002</v>
      </c>
      <c r="J55" s="22">
        <f>SUM(F$5:F55)</f>
        <v>986.04</v>
      </c>
      <c r="K55" s="22">
        <f>SUM(G$5:G55)</f>
        <v>1100.4400000000003</v>
      </c>
      <c r="L55" s="21">
        <f t="shared" si="2"/>
        <v>1266.7464999999995</v>
      </c>
      <c r="M55" s="21">
        <f t="shared" si="3"/>
        <v>1713.8334999999993</v>
      </c>
    </row>
    <row r="56" spans="2:13" x14ac:dyDescent="0.25">
      <c r="B56" s="15">
        <v>50545</v>
      </c>
      <c r="C56" s="15">
        <v>50654</v>
      </c>
      <c r="D56" s="20">
        <v>31.179999999999996</v>
      </c>
      <c r="E56" s="20">
        <v>36.39</v>
      </c>
      <c r="F56" s="20">
        <v>38.569999999999993</v>
      </c>
      <c r="G56" s="20">
        <v>54.53</v>
      </c>
      <c r="H56" s="22">
        <f>SUM(D$5:D56)</f>
        <v>1521.4699999999996</v>
      </c>
      <c r="I56" s="22">
        <f>SUM(E$5:E56)</f>
        <v>1071.6900000000003</v>
      </c>
      <c r="J56" s="22">
        <f>SUM(F$5:F56)</f>
        <v>1024.6099999999999</v>
      </c>
      <c r="K56" s="22">
        <f>SUM(G$5:G56)</f>
        <v>1154.9700000000003</v>
      </c>
      <c r="L56" s="21">
        <f t="shared" si="2"/>
        <v>1293.2494999999997</v>
      </c>
      <c r="M56" s="21">
        <f t="shared" si="3"/>
        <v>1749.6904999999995</v>
      </c>
    </row>
    <row r="57" spans="2:13" x14ac:dyDescent="0.25">
      <c r="B57" s="15">
        <v>50654</v>
      </c>
      <c r="C57" s="15">
        <v>50642</v>
      </c>
      <c r="D57" s="20">
        <v>27.35</v>
      </c>
      <c r="E57" s="20">
        <v>32.75</v>
      </c>
      <c r="F57" s="20">
        <v>49.759999999999991</v>
      </c>
      <c r="G57" s="20">
        <v>63.870000000000005</v>
      </c>
      <c r="H57" s="22">
        <f>SUM(D$5:D57)</f>
        <v>1548.8199999999995</v>
      </c>
      <c r="I57" s="22">
        <f>SUM(E$5:E57)</f>
        <v>1104.4400000000003</v>
      </c>
      <c r="J57" s="22">
        <f>SUM(F$5:F57)</f>
        <v>1074.3699999999999</v>
      </c>
      <c r="K57" s="22">
        <f>SUM(G$5:G57)</f>
        <v>1218.8400000000001</v>
      </c>
      <c r="L57" s="21">
        <f t="shared" si="2"/>
        <v>1316.4969999999996</v>
      </c>
      <c r="M57" s="21">
        <f t="shared" si="3"/>
        <v>1781.1429999999993</v>
      </c>
    </row>
    <row r="58" spans="2:13" x14ac:dyDescent="0.25">
      <c r="B58" s="15">
        <v>50642</v>
      </c>
      <c r="C58" s="15">
        <v>53057</v>
      </c>
      <c r="D58" s="20">
        <v>20.060000000000002</v>
      </c>
      <c r="E58" s="20">
        <v>26.13</v>
      </c>
      <c r="F58" s="20">
        <v>20.099999999999998</v>
      </c>
      <c r="G58" s="20">
        <v>21.2</v>
      </c>
      <c r="H58" s="22">
        <f>SUM(D$5:D58)</f>
        <v>1568.8799999999994</v>
      </c>
      <c r="I58" s="22">
        <f>SUM(E$5:E58)</f>
        <v>1130.5700000000004</v>
      </c>
      <c r="J58" s="22">
        <f>SUM(F$5:F58)</f>
        <v>1094.4699999999998</v>
      </c>
      <c r="K58" s="22">
        <f>SUM(G$5:G58)</f>
        <v>1240.0400000000002</v>
      </c>
      <c r="L58" s="21">
        <f t="shared" si="2"/>
        <v>1333.5479999999995</v>
      </c>
      <c r="M58" s="21">
        <f t="shared" si="3"/>
        <v>1804.2119999999993</v>
      </c>
    </row>
    <row r="59" spans="2:13" x14ac:dyDescent="0.25">
      <c r="B59" s="15">
        <v>53057</v>
      </c>
      <c r="C59" s="15">
        <v>50816</v>
      </c>
      <c r="D59" s="20">
        <v>14.64</v>
      </c>
      <c r="E59" s="20">
        <v>13.91</v>
      </c>
      <c r="F59" s="20">
        <v>14.3</v>
      </c>
      <c r="G59" s="20">
        <v>14.020000000000001</v>
      </c>
      <c r="H59" s="22">
        <f>SUM(D$5:D59)</f>
        <v>1583.5199999999995</v>
      </c>
      <c r="I59" s="22">
        <f>SUM(E$5:E59)</f>
        <v>1144.4800000000005</v>
      </c>
      <c r="J59" s="22">
        <f>SUM(F$5:F59)</f>
        <v>1108.7699999999998</v>
      </c>
      <c r="K59" s="22">
        <f>SUM(G$5:G59)</f>
        <v>1254.0600000000002</v>
      </c>
      <c r="L59" s="21">
        <f t="shared" si="2"/>
        <v>1345.9919999999995</v>
      </c>
      <c r="M59" s="21">
        <f t="shared" si="3"/>
        <v>1821.0479999999993</v>
      </c>
    </row>
    <row r="60" spans="2:13" x14ac:dyDescent="0.25">
      <c r="B60" s="15">
        <v>50816</v>
      </c>
      <c r="C60" s="15">
        <v>52708</v>
      </c>
      <c r="D60" s="20">
        <v>16.43</v>
      </c>
      <c r="E60" s="20">
        <v>14.75</v>
      </c>
      <c r="F60" s="20">
        <v>15.47</v>
      </c>
      <c r="G60" s="20">
        <v>17.22</v>
      </c>
      <c r="H60" s="22">
        <f>SUM(D$5:D60)</f>
        <v>1599.9499999999996</v>
      </c>
      <c r="I60" s="22">
        <f>SUM(E$5:E60)</f>
        <v>1159.2300000000005</v>
      </c>
      <c r="J60" s="22">
        <f>SUM(F$5:F60)</f>
        <v>1124.2399999999998</v>
      </c>
      <c r="K60" s="22">
        <f>SUM(G$5:G60)</f>
        <v>1271.2800000000002</v>
      </c>
      <c r="L60" s="21">
        <f t="shared" si="2"/>
        <v>1359.9574999999995</v>
      </c>
      <c r="M60" s="21">
        <f t="shared" si="3"/>
        <v>1839.9424999999994</v>
      </c>
    </row>
    <row r="61" spans="2:13" x14ac:dyDescent="0.25">
      <c r="B61" s="15">
        <v>52708</v>
      </c>
      <c r="C61" s="15">
        <v>53067</v>
      </c>
      <c r="D61" s="20">
        <v>29.13</v>
      </c>
      <c r="E61" s="20">
        <v>19.720000000000002</v>
      </c>
      <c r="F61" s="20">
        <v>21.509999999999998</v>
      </c>
      <c r="G61" s="20">
        <v>30.200000000000003</v>
      </c>
      <c r="H61" s="22">
        <f>SUM(D$5:D61)</f>
        <v>1629.0799999999997</v>
      </c>
      <c r="I61" s="22">
        <f>SUM(E$5:E61)</f>
        <v>1178.9500000000005</v>
      </c>
      <c r="J61" s="22">
        <f>SUM(F$5:F61)</f>
        <v>1145.7499999999998</v>
      </c>
      <c r="K61" s="22">
        <f>SUM(G$5:G61)</f>
        <v>1301.4800000000002</v>
      </c>
      <c r="L61" s="21">
        <f t="shared" si="2"/>
        <v>1384.7179999999996</v>
      </c>
      <c r="M61" s="21">
        <f t="shared" si="3"/>
        <v>1873.4419999999996</v>
      </c>
    </row>
    <row r="62" spans="2:13" x14ac:dyDescent="0.25">
      <c r="B62" s="15">
        <v>53067</v>
      </c>
      <c r="C62" s="15">
        <v>50817</v>
      </c>
      <c r="D62" s="20">
        <v>10.210000000000001</v>
      </c>
      <c r="E62" s="20">
        <v>15.36</v>
      </c>
      <c r="F62" s="20">
        <v>13.84</v>
      </c>
      <c r="G62" s="20">
        <v>16.93</v>
      </c>
      <c r="H62" s="22">
        <f>SUM(D$5:D62)</f>
        <v>1639.2899999999997</v>
      </c>
      <c r="I62" s="22">
        <f>SUM(E$5:E62)</f>
        <v>1194.3100000000004</v>
      </c>
      <c r="J62" s="22">
        <f>SUM(F$5:F62)</f>
        <v>1159.5899999999997</v>
      </c>
      <c r="K62" s="22">
        <f>SUM(G$5:G62)</f>
        <v>1318.4100000000003</v>
      </c>
      <c r="L62" s="21">
        <f t="shared" si="2"/>
        <v>1393.3964999999998</v>
      </c>
      <c r="M62" s="21">
        <f t="shared" si="3"/>
        <v>1885.1834999999996</v>
      </c>
    </row>
    <row r="63" spans="2:13" x14ac:dyDescent="0.25">
      <c r="B63" s="15">
        <v>50817</v>
      </c>
      <c r="C63" s="15">
        <v>50819</v>
      </c>
      <c r="D63" s="20">
        <v>8.48</v>
      </c>
      <c r="E63" s="20">
        <v>12.629999999999999</v>
      </c>
      <c r="F63" s="20">
        <v>8.9600000000000009</v>
      </c>
      <c r="G63" s="20">
        <v>16.45</v>
      </c>
      <c r="H63" s="22">
        <f>SUM(D$5:D63)</f>
        <v>1647.7699999999998</v>
      </c>
      <c r="I63" s="22">
        <f>SUM(E$5:E63)</f>
        <v>1206.9400000000005</v>
      </c>
      <c r="J63" s="22">
        <f>SUM(F$5:F63)</f>
        <v>1168.5499999999997</v>
      </c>
      <c r="K63" s="22">
        <f>SUM(G$5:G63)</f>
        <v>1334.8600000000004</v>
      </c>
      <c r="L63" s="21">
        <f t="shared" si="2"/>
        <v>1400.6044999999997</v>
      </c>
      <c r="M63" s="21">
        <f t="shared" si="3"/>
        <v>1894.9354999999996</v>
      </c>
    </row>
    <row r="64" spans="2:13" x14ac:dyDescent="0.25">
      <c r="B64" s="2">
        <v>50819</v>
      </c>
      <c r="C64" s="2">
        <v>50818</v>
      </c>
      <c r="D64" s="20">
        <v>26.84</v>
      </c>
      <c r="E64" s="20">
        <v>26.39</v>
      </c>
      <c r="F64" s="20">
        <v>29.130000000000003</v>
      </c>
      <c r="G64" s="20">
        <v>40.69</v>
      </c>
      <c r="H64" s="22">
        <f>SUM(D$5:D64)</f>
        <v>1674.6099999999997</v>
      </c>
      <c r="I64" s="22">
        <f>SUM(E$5:E64)</f>
        <v>1233.3300000000006</v>
      </c>
      <c r="J64" s="22">
        <f>SUM(F$5:F64)</f>
        <v>1197.6799999999998</v>
      </c>
      <c r="K64" s="22">
        <f>SUM(G$5:G64)</f>
        <v>1375.5500000000004</v>
      </c>
      <c r="L64" s="21">
        <f t="shared" si="2"/>
        <v>1423.4184999999998</v>
      </c>
      <c r="M64" s="21">
        <f t="shared" si="3"/>
        <v>1925.8014999999996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Obs_JT</vt:lpstr>
      <vt:lpstr>Summary_AM</vt:lpstr>
      <vt:lpstr>Summary_IP1</vt:lpstr>
      <vt:lpstr>Summary_IP2</vt:lpstr>
      <vt:lpstr>Summary_PM</vt:lpstr>
      <vt:lpstr>JT_1</vt:lpstr>
      <vt:lpstr>JT_2</vt:lpstr>
      <vt:lpstr>JT_3</vt:lpstr>
      <vt:lpstr>JT_4</vt:lpstr>
      <vt:lpstr>JT_5</vt:lpstr>
      <vt:lpstr>JT_6</vt:lpstr>
      <vt:lpstr>JT_7</vt:lpstr>
      <vt:lpstr>JT_8</vt:lpstr>
      <vt:lpstr>JT_9</vt:lpstr>
      <vt:lpstr>JT_10</vt:lpstr>
      <vt:lpstr>JT_11</vt:lpstr>
      <vt:lpstr>JT_12</vt:lpstr>
      <vt:lpstr>JT_13</vt:lpstr>
      <vt:lpstr>JT_14</vt:lpstr>
      <vt:lpstr>JT_15</vt:lpstr>
      <vt:lpstr>JT_16</vt:lpstr>
      <vt:lpstr>JT_17</vt:lpstr>
      <vt:lpstr>JT_18</vt:lpstr>
      <vt:lpstr>JT_19</vt:lpstr>
      <vt:lpstr>JT_20</vt:lpstr>
      <vt:lpstr>JT_21</vt:lpstr>
      <vt:lpstr>JT_22</vt:lpstr>
      <vt:lpstr>JT_23</vt:lpstr>
      <vt:lpstr>JT_24</vt:lpstr>
      <vt:lpstr>JT_25</vt:lpstr>
    </vt:vector>
  </TitlesOfParts>
  <Company>MVA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dbailey</dc:creator>
  <cp:lastModifiedBy>luke Beagon</cp:lastModifiedBy>
  <cp:lastPrinted>2016-09-26T15:16:33Z</cp:lastPrinted>
  <dcterms:created xsi:type="dcterms:W3CDTF">2013-04-15T13:34:29Z</dcterms:created>
  <dcterms:modified xsi:type="dcterms:W3CDTF">2016-10-07T11:29:40Z</dcterms:modified>
</cp:coreProperties>
</file>